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 7" sheetId="1" r:id="rId1"/>
  </sheets>
  <definedNames/>
  <calcPr fullCalcOnLoad="1"/>
</workbook>
</file>

<file path=xl/sharedStrings.xml><?xml version="1.0" encoding="utf-8"?>
<sst xmlns="http://schemas.openxmlformats.org/spreadsheetml/2006/main" count="930" uniqueCount="233">
  <si>
    <t>Приложение № 7</t>
  </si>
  <si>
    <t>Кольского района Мурманской области</t>
  </si>
  <si>
    <t xml:space="preserve">Распределение бюджетных ассигнований по целевым статьям (муниципальным программам </t>
  </si>
  <si>
    <t>сельского поселения Пушной и непрограммным направлениям деятельности), группам видов расходов,</t>
  </si>
  <si>
    <t>рублей</t>
  </si>
  <si>
    <t>Наименование</t>
  </si>
  <si>
    <t>Целевая статья</t>
  </si>
  <si>
    <t>Вид расходов</t>
  </si>
  <si>
    <t>Раздел</t>
  </si>
  <si>
    <t>Подраздел</t>
  </si>
  <si>
    <t>Сумма</t>
  </si>
  <si>
    <t xml:space="preserve">Муниципальная программа 1 "Развитие муниципального управления" </t>
  </si>
  <si>
    <t>Подпрограмма 1 "Обеспечение деятельности и функций администрации сельского поселения Пушной Кольского района Мурманской области и государственных полномочий"</t>
  </si>
  <si>
    <t>Муниципальная программа 2 "Развитие культуры"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</si>
  <si>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</si>
  <si>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Мероприятия в рамках муниципальной программы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</si>
  <si>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</si>
  <si>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</si>
  <si>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работников органов местного самоуправления</t>
  </si>
  <si>
    <t>Закупка товаров, работ и услуг для (государственных) муниципальных нужд</t>
  </si>
  <si>
    <t>200</t>
  </si>
  <si>
    <t xml:space="preserve">Общегосударственные вопросы 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</si>
  <si>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</si>
  <si>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</si>
  <si>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</si>
  <si>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800</t>
  </si>
  <si>
    <t>Иные бюджетные ассигнования</t>
  </si>
  <si>
    <t>13</t>
  </si>
  <si>
    <t>Другие общегосударственные вопросы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</si>
  <si>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</si>
  <si>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</si>
  <si>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</t>
  </si>
  <si>
    <t>03</t>
  </si>
  <si>
    <t>Национальная оборона</t>
  </si>
  <si>
    <t>Мобилизационная и вневойсковая подготовка</t>
  </si>
  <si>
    <t>09</t>
  </si>
  <si>
    <t>Связь и информатика</t>
  </si>
  <si>
    <t>10</t>
  </si>
  <si>
    <t>Национальная экономика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</si>
  <si>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</si>
  <si>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Подпрограмма 1 "Сохранение и развитие культурно-досуговой деятельности в МБУК "Пушновский сельский Дом культуры"</t>
  </si>
  <si>
    <t>Предоставление субсидий бюджетным, автономным учреждениям и иным некоммерческим организациям</t>
  </si>
  <si>
    <t>600</t>
  </si>
  <si>
    <t>08</t>
  </si>
  <si>
    <t>Культура и кинематография</t>
  </si>
  <si>
    <t>Культура</t>
  </si>
  <si>
    <t>Подпрограмма 2 "Сохранение и развитие культурно-досуговой деятельности в МБУК "Лопарский сельский Дом культуры"</t>
  </si>
  <si>
    <t>Подпрограмма 3 "Сохранение и развитие библиотечной и культурно-досуговой деятельности"</t>
  </si>
  <si>
    <t>Дорожное хозяйство (дорожные фонды)</t>
  </si>
  <si>
    <t>05</t>
  </si>
  <si>
    <t>Жилищно-коммунальное хозяйство</t>
  </si>
  <si>
    <t>Благоустройство</t>
  </si>
  <si>
    <t>Непрограммная деятельность Главы муниципального образования</t>
  </si>
  <si>
    <t xml:space="preserve">Расходы на выплаты по оплате труда главы муниципального образования </t>
  </si>
  <si>
    <t>Функционирование высшего должностного лица субъекта Российской Федерации и муниципального образования</t>
  </si>
  <si>
    <t>Иная непрограммная деятельность</t>
  </si>
  <si>
    <t>Резервный фонд администрации сельского поселения Пушной</t>
  </si>
  <si>
    <t>11</t>
  </si>
  <si>
    <t>Резервные фонды</t>
  </si>
  <si>
    <t>500</t>
  </si>
  <si>
    <t>Межбюджетные  трансферты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</si>
  <si>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</si>
  <si>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</si>
  <si>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</si>
  <si>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Всего расходов</t>
  </si>
  <si>
    <t>Осуществление первичного воинского учета на территориях , где отсутствуют военные комиссариаты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</si>
  <si>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</si>
  <si>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Закупка товаров, работ и услуг для государственных (муниципальных) нужд</t>
  </si>
  <si>
    <t>Муниципальная программа 3 " Повышение эффективности бюджетных расходов сельского поселения Пушной Кольского района Мурманской области на 2015-2017 годы"</t>
  </si>
  <si>
    <t xml:space="preserve">разделам, подразделам классификации расходов на 2016 год </t>
  </si>
  <si>
    <t>01 0 00 00000</t>
  </si>
  <si>
    <t>01 1 00 00000</t>
  </si>
  <si>
    <t>02 0 00 00000</t>
  </si>
  <si>
    <t>02 1 00 00000</t>
  </si>
  <si>
    <t>02 1 00 00020</t>
  </si>
  <si>
    <t>02 1 00 70620</t>
  </si>
  <si>
    <t>02 1 00 71030</t>
  </si>
  <si>
    <t>02 1 00 S0620</t>
  </si>
  <si>
    <t>02 2 00 00000</t>
  </si>
  <si>
    <t>02 2 00 00020</t>
  </si>
  <si>
    <t>02 2 00 70620</t>
  </si>
  <si>
    <t>02 2 00 71030</t>
  </si>
  <si>
    <t>02 2 00 S0620</t>
  </si>
  <si>
    <t>02 3 00 00000</t>
  </si>
  <si>
    <t>02 3 00 00020</t>
  </si>
  <si>
    <t>02 3 00 51440</t>
  </si>
  <si>
    <t>02 3 00 70620</t>
  </si>
  <si>
    <t>02 3 00 71030</t>
  </si>
  <si>
    <t>02 3 00 S0620</t>
  </si>
  <si>
    <t>03 0 00 00000</t>
  </si>
  <si>
    <t>03 0 00 20020</t>
  </si>
  <si>
    <t>Муниципальная программа  4 "Управление муниципальным имуществом и земельными ресурсами"</t>
  </si>
  <si>
    <t>04 0 00 00000</t>
  </si>
  <si>
    <t>Софинансирование иных межбюджетных трансфертов на компенсацию потерь сельских поселений в связи с изменением федерального законодательства, повлекшее снижение неналоговых доходов</t>
  </si>
  <si>
    <t>04 0 01 S0540</t>
  </si>
  <si>
    <t>Иные межбюджетные трансферты на компенсацию потерь сельских поселений в связи с изменением федерального законодательства, повлекшее снижение неналоговых доходов</t>
  </si>
  <si>
    <t>05 0 00 00000</t>
  </si>
  <si>
    <t>05 0 00 20020</t>
  </si>
  <si>
    <t>Муниципальная программа 6 «Благоустройство территории  сельского поселения Пушной Кольского района Мурманской области»</t>
  </si>
  <si>
    <t>Основное мероприятие 1. Содержание сетей уличного
освещения на территории муниципального
образования</t>
  </si>
  <si>
    <t>06 0 00 00000</t>
  </si>
  <si>
    <t>06 0 01 00000</t>
  </si>
  <si>
    <t>06 0 01 20020</t>
  </si>
  <si>
    <t xml:space="preserve">Основное мероприятие 3. Благоустройство территории муниципального образования </t>
  </si>
  <si>
    <t>06 0 03 00000</t>
  </si>
  <si>
    <t>06 0 03 20020</t>
  </si>
  <si>
    <t>Основное мероприятие 2. Иммобилизация безнадзорных животных</t>
  </si>
  <si>
    <t>06 0 02 00000</t>
  </si>
  <si>
    <t>Субвенция на осуществление деятельности по отлову и содержанию безнадзорных животных</t>
  </si>
  <si>
    <t>Сельское хозяйство и рыболовство</t>
  </si>
  <si>
    <t>06 0 02 75590</t>
  </si>
  <si>
    <t>06 0 02 75600</t>
  </si>
  <si>
    <t>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</si>
  <si>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06 0 02 А5590</t>
  </si>
  <si>
    <t>Муниципальная программа 7 "Повышение безопасности населения сельского поселения Пушной Кольского района Мурманской области"</t>
  </si>
  <si>
    <t>07 0 00 00000</t>
  </si>
  <si>
    <t>Основное мероприятие 1. Обеспечение выполнения полномочий по организации и осуществлению мероприятий в области ЕДДС</t>
  </si>
  <si>
    <t>07 0 01 00000</t>
  </si>
  <si>
    <t>07 0 01 20020</t>
  </si>
  <si>
    <t xml:space="preserve">Основное мероприятие 2. Организация ГО ЧС на территории муниципального образования </t>
  </si>
  <si>
    <t>07 0 02 00000</t>
  </si>
  <si>
    <t>07 0 02 20020</t>
  </si>
  <si>
    <t>Муниципальная программа 10 "Погашение просроченной кредиторской задолженности муниципального образования сельское поселение Пушной Кольского района Мурманской области» на 2015-2020 годы</t>
  </si>
  <si>
    <t>Иные межбюджетные  трансферты на решение вопросов местного значения поселений в связи со снижением объема дотации на выравнивание бюджетной обеспеченноcти поселений</t>
  </si>
  <si>
    <t>10 0 00 00000</t>
  </si>
  <si>
    <t>10 0 00 20550</t>
  </si>
  <si>
    <t>Софинансирование иных межбюджетных  трансфертов на решение вопросов местного значения поселений в связи со снижением объема дотации на выравнивание бюджетной обеспеченноcти поселений</t>
  </si>
  <si>
    <t>10 0 00 S0550</t>
  </si>
  <si>
    <t>Муниципальная программа 8 "Капитальный ремонт муниципального жилищного фонда на территории муниципального образования сельское поселение Пушной Кольского района 
Мурманской области на 2015-2016 годы"</t>
  </si>
  <si>
    <t>Жилищное хозяйство</t>
  </si>
  <si>
    <t>08 0 00 00000</t>
  </si>
  <si>
    <t>Муниципальная программа 9 "Подготовка объектов и систем жизнеобеспечения на территории муниципального образования сельское поселение Пушной Кольского района Мурманской области к работе в отопительный период" на 2016 год</t>
  </si>
  <si>
    <t>09 0 00 00000</t>
  </si>
  <si>
    <t xml:space="preserve">Непрограммная деятельность </t>
  </si>
  <si>
    <t>90 1 00 00000</t>
  </si>
  <si>
    <t>90 1 00 01010</t>
  </si>
  <si>
    <t>90 1 00 13060</t>
  </si>
  <si>
    <t>90 2 00 00000</t>
  </si>
  <si>
    <t>90 2 00 90020</t>
  </si>
  <si>
    <t>90 0 00 00000</t>
  </si>
  <si>
    <t>Программная деятельность</t>
  </si>
  <si>
    <t>Основное мероприятие 1. Обеспечение деятельности и функций администрации с.п.Пушной</t>
  </si>
  <si>
    <t>01 1 01 00000</t>
  </si>
  <si>
    <t>01 1 01 13060</t>
  </si>
  <si>
    <t>01 1 01 06010</t>
  </si>
  <si>
    <t>01 1 01 06030</t>
  </si>
  <si>
    <t>01 1 02 00000</t>
  </si>
  <si>
    <t>01 1 02 75540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</si>
  <si>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</si>
  <si>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Софинансирование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</si>
  <si>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</si>
  <si>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Софинансирование субсидии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предусмотрено указами Президента Российской Федерации</t>
  </si>
  <si>
    <t>Софинансирование субсидии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</si>
  <si>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Субсидия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</si>
  <si>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к решению Совета депутатов</t>
  </si>
  <si>
    <t>сельского поселения Пушной</t>
  </si>
  <si>
    <t>01 1 04 70570</t>
  </si>
  <si>
    <t>01 1 04 00000</t>
  </si>
  <si>
    <t>Основное мероприятие 4. Формирование электронного Правительства</t>
  </si>
  <si>
    <t>01 1 04 S0570</t>
  </si>
  <si>
    <t>Основное мероприятие 3. Организация осуществления первичного воинского учета на территории сельского поселения Пушной</t>
  </si>
  <si>
    <t>01 1 03 00000</t>
  </si>
  <si>
    <t>01 1 03 51180</t>
  </si>
  <si>
    <t>Основное мероприятие 1. Капитальный ремонт в многоквартирных домах на территории сельского поселения Пушной Кольского района Мурманской области</t>
  </si>
  <si>
    <t>Взнос на капитальный ремонт общего имущества в многоквартирных домах муниципального имущества на территории сельского поселения Пушной Кольского района Мурманской области</t>
  </si>
  <si>
    <t>08 0 01 00000</t>
  </si>
  <si>
    <t>08 0 01 00030</t>
  </si>
  <si>
    <t>02 1 00 S1030</t>
  </si>
  <si>
    <t>02 2 00 S1030</t>
  </si>
  <si>
    <t>02 3 00 S1030</t>
  </si>
  <si>
    <t>Муниципальная программа 5 «Дороги поселения" на 2016 год</t>
  </si>
  <si>
    <t>Расходы местного бюджета на осуществление деятельности по отлову и содержанию безнадзорных животных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</si>
  <si>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</si>
  <si>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</si>
  <si>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90 2 00 90030</t>
  </si>
  <si>
    <t>Межбюджетные трансферты бюджетам муниципальных районов из бюджетов поселений на обеспечение выполнения полномочий по осуществлению внешнего муниципального финансового контроля</t>
  </si>
  <si>
    <t>Муниципальная программа 11 "Развитие физической культуры и спорта" на 2014-2016 годы</t>
  </si>
  <si>
    <t>11 0 00 00000</t>
  </si>
  <si>
    <t>Подпрограмма 3 "Профилактика правонарушений в сельском поселении Пушной Кольского района Мурманской области"</t>
  </si>
  <si>
    <t>11 3 00 00000</t>
  </si>
  <si>
    <t>Основное мероприятие 1. Организация и проведение мероприятий к 9 Мая</t>
  </si>
  <si>
    <t>11 3 01 00010</t>
  </si>
  <si>
    <t>Основное мероприятие 3. Организация и проведение Международного дня пожилых людей</t>
  </si>
  <si>
    <t>Основное мероприятие 2. 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</si>
  <si>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Основное мероприятие 2. Организация временного трудоустройства несовершеннолетних в период летних каникул</t>
  </si>
  <si>
    <t>04 2 01 00040</t>
  </si>
  <si>
    <t>04 2 00 00000</t>
  </si>
  <si>
    <t>Подпрограмма 2 "Управление и распоряжение земельными ресурсами"</t>
  </si>
  <si>
    <t>04 1 02 00060</t>
  </si>
  <si>
    <t>Основное мероприятие 2. Оформление технических планов, технических паспортов объектов муниципального имущества</t>
  </si>
  <si>
    <t>Основное мероприятие 1. Оплата услуг за отопление, содержание и ремонт муниципальных жилых и нежилых помещений.</t>
  </si>
  <si>
    <t>Подпрограмма 1 "Управление и распоряжение муниципальным имуществом"</t>
  </si>
  <si>
    <t>04 1 00 00000</t>
  </si>
  <si>
    <t>04 1 01 20540</t>
  </si>
  <si>
    <t>04 1 01 00000</t>
  </si>
  <si>
    <t>Основное мероприятие 1.  Межевание земельных участков и подготовка землеустроительных дел</t>
  </si>
  <si>
    <t>Основное мероприятие 3. Расходы по управлению и распоряжением  земельными участками</t>
  </si>
  <si>
    <t>04 2 02 00090</t>
  </si>
  <si>
    <t>11 3 02 00080</t>
  </si>
  <si>
    <t>11 3 03 00070</t>
  </si>
  <si>
    <t>04 2 02 00100</t>
  </si>
  <si>
    <t>Основное мероприятие 4. Разработка и утверждение местных нормативов градостроительного проектирования</t>
  </si>
  <si>
    <t>90 2 00 90040</t>
  </si>
  <si>
    <t>Межбюджетные трансферты бюджетам муниципальных районов из бюджетов поселений на осуществление части полномочий, установленных Федеральным законом от 05.04.2013 года № 44-ФЗ</t>
  </si>
  <si>
    <t xml:space="preserve">Основное мероприятие 3. Ремонт муниципальных квартир </t>
  </si>
  <si>
    <t>04 1 03 00000</t>
  </si>
  <si>
    <t>04 1 03 20540</t>
  </si>
  <si>
    <t>04 1 03 20550</t>
  </si>
  <si>
    <t>08 0 01 S0850</t>
  </si>
  <si>
    <t>Расходные обязательства муниципального образования на оплату взносов на капитальный ремонт за муниципальный жилой фонд многоквартирных домов</t>
  </si>
  <si>
    <t>Субсидия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предусмотрено указами Президента Российской Федерации</t>
  </si>
  <si>
    <t>08 0 01 00110</t>
  </si>
  <si>
    <t>Расходные обязательства муниципального образования на оплату взносов на капитальный ремонт за муниципальный нежилой фонд многоквартирных домов</t>
  </si>
  <si>
    <t>08 0 01 70850</t>
  </si>
  <si>
    <t>Субсидия на софинансирование расходных обязательств муниципальных образований на оплату взносов за капитальный ремонт за муниципальный жилой фонд многоквартирных домов в Мурманской области</t>
  </si>
  <si>
    <t>09 0 01 S0750</t>
  </si>
  <si>
    <t>Софинансирование субсидии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</t>
  </si>
  <si>
    <t>09 0 01 00000</t>
  </si>
  <si>
    <t>Основное мероприятие 1. Подготовка объектов электроснабжения</t>
  </si>
  <si>
    <t>09 0 02 00120</t>
  </si>
  <si>
    <t>Замена системы трубопроводов</t>
  </si>
  <si>
    <t>Основное мероприятие 2. Подготовка объектов теплоснабжения</t>
  </si>
  <si>
    <t>09 0 03 20020</t>
  </si>
  <si>
    <t>Основное мероприятие 3. Прочие мероприятия</t>
  </si>
  <si>
    <t>01 2 00 00000</t>
  </si>
  <si>
    <t>Подпрограмма 2 "Развитие муниципальной службы в муниципальном образовании сельское поселение Пушной Кольского района Мурманской области на 2015-2017 годы"</t>
  </si>
  <si>
    <t>01 2 01 00000</t>
  </si>
  <si>
    <t>Основное мероприятие 1.Организация проведения специальной оценки условий труда</t>
  </si>
  <si>
    <t>01 2 01 00130</t>
  </si>
  <si>
    <t>Проведение аттестации рабочих мест</t>
  </si>
  <si>
    <t>09 0 01 70750</t>
  </si>
  <si>
    <t>ПРОЕКТ</t>
  </si>
  <si>
    <t>от _________ № _____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</si>
</sst>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sz val="12"/>
      <name val="Times New Roman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Alignment="1">
      <alignment/>
    </xf>
    <xf numFmtId="0" fontId="10" fillId="0" borderId="10" xfId="53" applyFont="1" applyFill="1" applyBorder="1" applyAlignment="1">
      <alignment horizontal="left" vertical="center" wrapText="1"/>
      <protection/>
    </xf>
    <xf numFmtId="0" fontId="10" fillId="0" borderId="10" xfId="53" applyFont="1" applyFill="1" applyBorder="1" applyAlignment="1">
      <alignment wrapText="1"/>
      <protection/>
    </xf>
    <xf numFmtId="0" fontId="7" fillId="0" borderId="10" xfId="53" applyFont="1" applyFill="1" applyBorder="1" applyAlignment="1">
      <alignment wrapText="1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2" fontId="7" fillId="0" borderId="10" xfId="53" applyNumberFormat="1" applyFont="1" applyFill="1" applyBorder="1" applyAlignment="1">
      <alignment wrapText="1"/>
      <protection/>
    </xf>
    <xf numFmtId="0" fontId="7" fillId="0" borderId="10" xfId="53" applyFont="1" applyFill="1" applyBorder="1">
      <alignment/>
      <protection/>
    </xf>
    <xf numFmtId="0" fontId="7" fillId="0" borderId="10" xfId="53" applyFont="1" applyFill="1" applyBorder="1" applyAlignment="1">
      <alignment vertical="top" wrapText="1"/>
      <protection/>
    </xf>
    <xf numFmtId="2" fontId="2" fillId="0" borderId="10" xfId="53" applyNumberFormat="1" applyFont="1" applyFill="1" applyBorder="1" applyAlignment="1">
      <alignment wrapText="1"/>
      <protection/>
    </xf>
    <xf numFmtId="0" fontId="2" fillId="0" borderId="10" xfId="53" applyFont="1" applyFill="1" applyBorder="1" applyAlignment="1">
      <alignment wrapText="1"/>
      <protection/>
    </xf>
    <xf numFmtId="0" fontId="7" fillId="0" borderId="10" xfId="53" applyFont="1" applyFill="1" applyBorder="1" applyAlignment="1">
      <alignment vertical="top"/>
      <protection/>
    </xf>
    <xf numFmtId="0" fontId="7" fillId="0" borderId="10" xfId="53" applyNumberFormat="1" applyFont="1" applyFill="1" applyBorder="1" applyAlignment="1" applyProtection="1">
      <alignment wrapText="1"/>
      <protection/>
    </xf>
    <xf numFmtId="0" fontId="7" fillId="0" borderId="10" xfId="53" applyNumberFormat="1" applyFont="1" applyFill="1" applyBorder="1" applyAlignment="1">
      <alignment horizontal="left" vertical="top" wrapText="1"/>
      <protection/>
    </xf>
    <xf numFmtId="0" fontId="3" fillId="0" borderId="0" xfId="0" applyFont="1" applyBorder="1" applyAlignment="1">
      <alignment horizontal="right"/>
    </xf>
    <xf numFmtId="0" fontId="2" fillId="0" borderId="10" xfId="53" applyFont="1" applyFill="1" applyBorder="1" applyAlignment="1">
      <alignment horizontal="left" vertical="top" wrapText="1"/>
      <protection/>
    </xf>
    <xf numFmtId="0" fontId="5" fillId="0" borderId="10" xfId="55" applyNumberFormat="1" applyFont="1" applyFill="1" applyBorder="1" applyAlignment="1">
      <alignment horizontal="left" vertical="top" wrapText="1"/>
      <protection/>
    </xf>
    <xf numFmtId="0" fontId="7" fillId="0" borderId="10" xfId="55" applyNumberFormat="1" applyFont="1" applyFill="1" applyBorder="1" applyAlignment="1">
      <alignment horizontal="left" vertical="top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49" fontId="8" fillId="0" borderId="10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/>
    </xf>
    <xf numFmtId="2" fontId="5" fillId="0" borderId="10" xfId="53" applyNumberFormat="1" applyFont="1" applyFill="1" applyBorder="1" applyAlignment="1">
      <alignment wrapText="1"/>
      <protection/>
    </xf>
    <xf numFmtId="0" fontId="9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5" fillId="0" borderId="10" xfId="55" applyNumberFormat="1" applyFont="1" applyFill="1" applyBorder="1" applyAlignment="1">
      <alignment horizontal="left" wrapText="1"/>
      <protection/>
    </xf>
    <xf numFmtId="12" fontId="2" fillId="0" borderId="10" xfId="53" applyNumberFormat="1" applyFont="1" applyFill="1" applyBorder="1" applyAlignment="1">
      <alignment horizontal="left" wrapText="1"/>
      <protection/>
    </xf>
    <xf numFmtId="0" fontId="7" fillId="0" borderId="10" xfId="55" applyNumberFormat="1" applyFont="1" applyFill="1" applyBorder="1" applyAlignment="1" applyProtection="1">
      <alignment horizontal="left" vertical="top" wrapText="1"/>
      <protection/>
    </xf>
    <xf numFmtId="0" fontId="2" fillId="0" borderId="10" xfId="53" applyNumberFormat="1" applyFont="1" applyFill="1" applyBorder="1" applyAlignment="1">
      <alignment horizontal="left" wrapText="1"/>
      <protection/>
    </xf>
    <xf numFmtId="0" fontId="11" fillId="0" borderId="10" xfId="53" applyFont="1" applyFill="1" applyBorder="1" applyAlignment="1">
      <alignment wrapText="1"/>
      <protection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0" fontId="7" fillId="0" borderId="10" xfId="53" applyFont="1" applyFill="1" applyBorder="1" applyAlignment="1">
      <alignment horizontal="left" wrapText="1"/>
      <protection/>
    </xf>
    <xf numFmtId="0" fontId="7" fillId="0" borderId="10" xfId="54" applyNumberFormat="1" applyFont="1" applyFill="1" applyBorder="1" applyAlignment="1" applyProtection="1">
      <alignment wrapText="1"/>
      <protection/>
    </xf>
    <xf numFmtId="4" fontId="4" fillId="0" borderId="10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/>
    </xf>
    <xf numFmtId="0" fontId="4" fillId="0" borderId="10" xfId="0" applyFont="1" applyBorder="1" applyAlignment="1">
      <alignment/>
    </xf>
    <xf numFmtId="49" fontId="10" fillId="0" borderId="10" xfId="53" applyNumberFormat="1" applyFont="1" applyFill="1" applyBorder="1" applyAlignment="1">
      <alignment horizontal="center"/>
      <protection/>
    </xf>
    <xf numFmtId="0" fontId="7" fillId="0" borderId="0" xfId="0" applyFont="1" applyFill="1" applyAlignment="1">
      <alignment horizontal="right"/>
    </xf>
    <xf numFmtId="2" fontId="7" fillId="0" borderId="10" xfId="53" applyNumberFormat="1" applyFont="1" applyFill="1" applyBorder="1" applyAlignment="1">
      <alignment vertical="center" wrapText="1"/>
      <protection/>
    </xf>
    <xf numFmtId="0" fontId="7" fillId="0" borderId="10" xfId="53" applyFont="1" applyFill="1" applyBorder="1" applyAlignment="1">
      <alignment vertical="center" wrapText="1"/>
      <protection/>
    </xf>
    <xf numFmtId="0" fontId="48" fillId="0" borderId="10" xfId="0" applyFont="1" applyBorder="1" applyAlignment="1">
      <alignment wrapText="1"/>
    </xf>
    <xf numFmtId="4" fontId="4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4" fontId="0" fillId="0" borderId="0" xfId="0" applyNumberFormat="1" applyFill="1" applyAlignment="1">
      <alignment/>
    </xf>
    <xf numFmtId="0" fontId="11" fillId="0" borderId="0" xfId="0" applyFont="1" applyFill="1" applyAlignment="1">
      <alignment horizontal="right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 wrapText="1"/>
    </xf>
    <xf numFmtId="2" fontId="10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right" vertical="center"/>
    </xf>
    <xf numFmtId="49" fontId="11" fillId="0" borderId="10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0" fontId="7" fillId="0" borderId="10" xfId="53" applyNumberFormat="1" applyFont="1" applyFill="1" applyBorder="1" applyAlignment="1">
      <alignment horizontal="left" vertical="center" wrapText="1"/>
      <protection/>
    </xf>
    <xf numFmtId="0" fontId="7" fillId="0" borderId="10" xfId="55" applyNumberFormat="1" applyFont="1" applyFill="1" applyBorder="1" applyAlignment="1">
      <alignment horizontal="left" vertical="center" wrapText="1"/>
      <protection/>
    </xf>
    <xf numFmtId="0" fontId="11" fillId="0" borderId="10" xfId="0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right" vertical="top"/>
    </xf>
    <xf numFmtId="0" fontId="13" fillId="0" borderId="10" xfId="0" applyNumberFormat="1" applyFont="1" applyFill="1" applyBorder="1" applyAlignment="1" applyProtection="1">
      <alignment wrapText="1"/>
      <protection/>
    </xf>
    <xf numFmtId="49" fontId="9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7" fillId="0" borderId="10" xfId="53" applyNumberFormat="1" applyFont="1" applyFill="1" applyBorder="1" applyAlignment="1">
      <alignment horizontal="left" wrapText="1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14" fillId="0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15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Обычный_Прил №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4"/>
  <sheetViews>
    <sheetView tabSelected="1" zoomScale="90" zoomScaleNormal="90" zoomScalePageLayoutView="0" workbookViewId="0" topLeftCell="A1">
      <selection activeCell="A7" sqref="A7:F7"/>
    </sheetView>
  </sheetViews>
  <sheetFormatPr defaultColWidth="9.140625" defaultRowHeight="15"/>
  <cols>
    <col min="1" max="1" width="56.00390625" style="0" customWidth="1"/>
    <col min="2" max="2" width="14.57421875" style="0" customWidth="1"/>
    <col min="3" max="3" width="10.140625" style="0" customWidth="1"/>
    <col min="4" max="4" width="8.00390625" style="0" customWidth="1"/>
    <col min="5" max="5" width="7.7109375" style="0" customWidth="1"/>
    <col min="6" max="6" width="16.00390625" style="0" customWidth="1"/>
    <col min="7" max="7" width="11.28125" style="0" customWidth="1"/>
    <col min="8" max="8" width="18.7109375" style="0" customWidth="1"/>
    <col min="9" max="9" width="11.57421875" style="0" customWidth="1"/>
  </cols>
  <sheetData>
    <row r="1" ht="15">
      <c r="F1" s="87" t="s">
        <v>231</v>
      </c>
    </row>
    <row r="2" ht="15.75">
      <c r="F2" s="56" t="s">
        <v>0</v>
      </c>
    </row>
    <row r="3" ht="15.75">
      <c r="F3" s="48" t="s">
        <v>154</v>
      </c>
    </row>
    <row r="4" ht="15.75">
      <c r="F4" s="48" t="s">
        <v>155</v>
      </c>
    </row>
    <row r="5" ht="15.75">
      <c r="F5" s="78" t="s">
        <v>1</v>
      </c>
    </row>
    <row r="6" ht="15.75">
      <c r="F6" s="48" t="s">
        <v>232</v>
      </c>
    </row>
    <row r="7" spans="1:6" ht="15.75" customHeight="1">
      <c r="A7" s="86" t="s">
        <v>2</v>
      </c>
      <c r="B7" s="86"/>
      <c r="C7" s="86"/>
      <c r="D7" s="86"/>
      <c r="E7" s="86"/>
      <c r="F7" s="86"/>
    </row>
    <row r="8" spans="1:6" ht="15.75" customHeight="1">
      <c r="A8" s="86" t="s">
        <v>3</v>
      </c>
      <c r="B8" s="86"/>
      <c r="C8" s="86"/>
      <c r="D8" s="86"/>
      <c r="E8" s="86"/>
      <c r="F8" s="86"/>
    </row>
    <row r="9" spans="1:6" ht="15.75" customHeight="1">
      <c r="A9" s="86" t="s">
        <v>69</v>
      </c>
      <c r="B9" s="86"/>
      <c r="C9" s="86"/>
      <c r="D9" s="86"/>
      <c r="E9" s="86"/>
      <c r="F9" s="86"/>
    </row>
    <row r="10" spans="1:4" ht="15.75" customHeight="1">
      <c r="A10" s="86"/>
      <c r="B10" s="86"/>
      <c r="C10" s="1"/>
      <c r="D10" s="1"/>
    </row>
    <row r="11" spans="5:6" ht="15">
      <c r="E11" s="2"/>
      <c r="F11" s="19" t="s">
        <v>4</v>
      </c>
    </row>
    <row r="12" spans="1:6" ht="30">
      <c r="A12" s="57" t="s">
        <v>5</v>
      </c>
      <c r="B12" s="58" t="s">
        <v>6</v>
      </c>
      <c r="C12" s="59" t="s">
        <v>7</v>
      </c>
      <c r="D12" s="60" t="s">
        <v>8</v>
      </c>
      <c r="E12" s="59" t="s">
        <v>9</v>
      </c>
      <c r="F12" s="60" t="s">
        <v>10</v>
      </c>
    </row>
    <row r="13" spans="1:6" ht="15.75">
      <c r="A13" s="37" t="s">
        <v>140</v>
      </c>
      <c r="B13" s="58"/>
      <c r="C13" s="59"/>
      <c r="D13" s="60"/>
      <c r="E13" s="59"/>
      <c r="F13" s="74">
        <f>F14+F57+F125+F130+F167+F172+F196+F207+F225+F245+F257</f>
        <v>20002727.59</v>
      </c>
    </row>
    <row r="14" spans="1:6" ht="34.5" customHeight="1">
      <c r="A14" s="61" t="s">
        <v>11</v>
      </c>
      <c r="B14" s="62" t="s">
        <v>70</v>
      </c>
      <c r="C14" s="62"/>
      <c r="D14" s="62"/>
      <c r="E14" s="62"/>
      <c r="F14" s="52">
        <f>F15+F51</f>
        <v>4265300</v>
      </c>
    </row>
    <row r="15" spans="1:6" s="3" customFormat="1" ht="63">
      <c r="A15" s="63" t="s">
        <v>12</v>
      </c>
      <c r="B15" s="64" t="s">
        <v>71</v>
      </c>
      <c r="C15" s="65"/>
      <c r="D15" s="65"/>
      <c r="E15" s="65"/>
      <c r="F15" s="66">
        <f>F16+F41+F32</f>
        <v>4253300</v>
      </c>
    </row>
    <row r="16" spans="1:6" s="3" customFormat="1" ht="31.5">
      <c r="A16" s="67" t="s">
        <v>141</v>
      </c>
      <c r="B16" s="68" t="s">
        <v>142</v>
      </c>
      <c r="C16" s="65"/>
      <c r="D16" s="65"/>
      <c r="E16" s="65"/>
      <c r="F16" s="66">
        <f>F28+F17+F21</f>
        <v>4065700</v>
      </c>
    </row>
    <row r="17" spans="1:6" s="3" customFormat="1" ht="31.5">
      <c r="A17" s="10" t="s">
        <v>16</v>
      </c>
      <c r="B17" s="70" t="s">
        <v>144</v>
      </c>
      <c r="C17" s="69"/>
      <c r="D17" s="69"/>
      <c r="E17" s="69"/>
      <c r="F17" s="53">
        <f>F18</f>
        <v>3658800</v>
      </c>
    </row>
    <row r="18" spans="1:6" s="4" customFormat="1" ht="60">
      <c r="A18" s="7" t="s">
        <v>17</v>
      </c>
      <c r="B18" s="70" t="s">
        <v>144</v>
      </c>
      <c r="C18" s="69">
        <v>100</v>
      </c>
      <c r="D18" s="69"/>
      <c r="E18" s="69"/>
      <c r="F18" s="53">
        <f>F19</f>
        <v>3658800</v>
      </c>
    </row>
    <row r="19" spans="1:6" s="4" customFormat="1" ht="15.75">
      <c r="A19" s="8" t="s">
        <v>21</v>
      </c>
      <c r="B19" s="70" t="s">
        <v>144</v>
      </c>
      <c r="C19" s="69">
        <v>100</v>
      </c>
      <c r="D19" s="69" t="s">
        <v>22</v>
      </c>
      <c r="E19" s="69"/>
      <c r="F19" s="53">
        <f>F20</f>
        <v>3658800</v>
      </c>
    </row>
    <row r="20" spans="1:6" s="4" customFormat="1" ht="63">
      <c r="A20" s="9" t="s">
        <v>23</v>
      </c>
      <c r="B20" s="70" t="s">
        <v>144</v>
      </c>
      <c r="C20" s="69">
        <v>100</v>
      </c>
      <c r="D20" s="69" t="s">
        <v>22</v>
      </c>
      <c r="E20" s="69" t="s">
        <v>24</v>
      </c>
      <c r="F20" s="53">
        <v>3658800</v>
      </c>
    </row>
    <row r="21" spans="1:6" s="5" customFormat="1" ht="31.5">
      <c r="A21" s="10" t="s">
        <v>18</v>
      </c>
      <c r="B21" s="70" t="s">
        <v>145</v>
      </c>
      <c r="C21" s="69"/>
      <c r="D21" s="69"/>
      <c r="E21" s="69"/>
      <c r="F21" s="53">
        <f>F22+F25</f>
        <v>296900</v>
      </c>
    </row>
    <row r="22" spans="1:6" s="5" customFormat="1" ht="31.5">
      <c r="A22" s="11" t="s">
        <v>19</v>
      </c>
      <c r="B22" s="70" t="s">
        <v>145</v>
      </c>
      <c r="C22" s="69" t="s">
        <v>20</v>
      </c>
      <c r="D22" s="69"/>
      <c r="E22" s="69"/>
      <c r="F22" s="53">
        <f>F23</f>
        <v>290000</v>
      </c>
    </row>
    <row r="23" spans="1:6" s="5" customFormat="1" ht="15.75">
      <c r="A23" s="9" t="s">
        <v>21</v>
      </c>
      <c r="B23" s="70" t="s">
        <v>145</v>
      </c>
      <c r="C23" s="69" t="s">
        <v>20</v>
      </c>
      <c r="D23" s="69" t="s">
        <v>22</v>
      </c>
      <c r="E23" s="69"/>
      <c r="F23" s="53">
        <f>F24</f>
        <v>290000</v>
      </c>
    </row>
    <row r="24" spans="1:6" s="5" customFormat="1" ht="63">
      <c r="A24" s="9" t="s">
        <v>23</v>
      </c>
      <c r="B24" s="70" t="s">
        <v>145</v>
      </c>
      <c r="C24" s="69" t="s">
        <v>20</v>
      </c>
      <c r="D24" s="69" t="s">
        <v>22</v>
      </c>
      <c r="E24" s="69" t="s">
        <v>24</v>
      </c>
      <c r="F24" s="53">
        <v>290000</v>
      </c>
    </row>
    <row r="25" spans="1:6" s="5" customFormat="1" ht="15.75">
      <c r="A25" s="12" t="s">
        <v>26</v>
      </c>
      <c r="B25" s="70" t="s">
        <v>145</v>
      </c>
      <c r="C25" s="69" t="s">
        <v>25</v>
      </c>
      <c r="D25" s="69"/>
      <c r="E25" s="69"/>
      <c r="F25" s="53">
        <f>F26</f>
        <v>6900</v>
      </c>
    </row>
    <row r="26" spans="1:6" s="4" customFormat="1" ht="15.75">
      <c r="A26" s="9" t="s">
        <v>21</v>
      </c>
      <c r="B26" s="70" t="s">
        <v>145</v>
      </c>
      <c r="C26" s="69" t="s">
        <v>25</v>
      </c>
      <c r="D26" s="69" t="s">
        <v>22</v>
      </c>
      <c r="E26" s="69"/>
      <c r="F26" s="53">
        <f>F27</f>
        <v>6900</v>
      </c>
    </row>
    <row r="27" spans="1:6" s="4" customFormat="1" ht="63">
      <c r="A27" s="9" t="s">
        <v>23</v>
      </c>
      <c r="B27" s="70" t="s">
        <v>145</v>
      </c>
      <c r="C27" s="69" t="s">
        <v>25</v>
      </c>
      <c r="D27" s="69" t="s">
        <v>22</v>
      </c>
      <c r="E27" s="69" t="s">
        <v>24</v>
      </c>
      <c r="F27" s="53">
        <v>6900</v>
      </c>
    </row>
    <row r="28" spans="1:6" s="4" customFormat="1" ht="63">
      <c r="A28" s="9" t="s">
        <v>39</v>
      </c>
      <c r="B28" s="68" t="s">
        <v>143</v>
      </c>
      <c r="C28" s="65"/>
      <c r="D28" s="65"/>
      <c r="E28" s="65"/>
      <c r="F28" s="53">
        <f>F29</f>
        <v>110000</v>
      </c>
    </row>
    <row r="29" spans="1:6" s="4" customFormat="1" ht="78.75">
      <c r="A29" s="10" t="s">
        <v>17</v>
      </c>
      <c r="B29" s="68" t="s">
        <v>143</v>
      </c>
      <c r="C29" s="69">
        <v>100</v>
      </c>
      <c r="D29" s="69"/>
      <c r="E29" s="69"/>
      <c r="F29" s="53">
        <f>F30</f>
        <v>110000</v>
      </c>
    </row>
    <row r="30" spans="1:6" s="4" customFormat="1" ht="15.75">
      <c r="A30" s="8" t="s">
        <v>21</v>
      </c>
      <c r="B30" s="68" t="s">
        <v>143</v>
      </c>
      <c r="C30" s="69">
        <v>100</v>
      </c>
      <c r="D30" s="69" t="s">
        <v>22</v>
      </c>
      <c r="E30" s="69"/>
      <c r="F30" s="53">
        <f>F31</f>
        <v>110000</v>
      </c>
    </row>
    <row r="31" spans="1:6" s="4" customFormat="1" ht="63">
      <c r="A31" s="9" t="s">
        <v>23</v>
      </c>
      <c r="B31" s="68" t="s">
        <v>143</v>
      </c>
      <c r="C31" s="69">
        <v>100</v>
      </c>
      <c r="D31" s="69" t="s">
        <v>22</v>
      </c>
      <c r="E31" s="69" t="s">
        <v>24</v>
      </c>
      <c r="F31" s="53">
        <v>110000</v>
      </c>
    </row>
    <row r="32" spans="1:6" s="4" customFormat="1" ht="31.5">
      <c r="A32" s="9" t="s">
        <v>158</v>
      </c>
      <c r="B32" s="70" t="s">
        <v>157</v>
      </c>
      <c r="C32" s="69"/>
      <c r="D32" s="69"/>
      <c r="E32" s="69"/>
      <c r="F32" s="53">
        <f>F33+F37</f>
        <v>13100</v>
      </c>
    </row>
    <row r="33" spans="1:6" s="4" customFormat="1" ht="54" customHeight="1">
      <c r="A33" s="75" t="s">
        <v>148</v>
      </c>
      <c r="B33" s="70" t="s">
        <v>156</v>
      </c>
      <c r="C33" s="69"/>
      <c r="D33" s="69"/>
      <c r="E33" s="69"/>
      <c r="F33" s="53">
        <f>F34</f>
        <v>11400</v>
      </c>
    </row>
    <row r="34" spans="1:6" s="4" customFormat="1" ht="31.5">
      <c r="A34" s="11" t="s">
        <v>67</v>
      </c>
      <c r="B34" s="70" t="s">
        <v>156</v>
      </c>
      <c r="C34" s="69" t="s">
        <v>20</v>
      </c>
      <c r="D34" s="69"/>
      <c r="E34" s="69"/>
      <c r="F34" s="53">
        <f>F35</f>
        <v>11400</v>
      </c>
    </row>
    <row r="35" spans="1:6" s="4" customFormat="1" ht="15.75">
      <c r="A35" s="17" t="s">
        <v>38</v>
      </c>
      <c r="B35" s="70" t="s">
        <v>156</v>
      </c>
      <c r="C35" s="69" t="s">
        <v>20</v>
      </c>
      <c r="D35" s="69" t="s">
        <v>24</v>
      </c>
      <c r="E35" s="69"/>
      <c r="F35" s="53">
        <f>F36</f>
        <v>11400</v>
      </c>
    </row>
    <row r="36" spans="1:6" s="4" customFormat="1" ht="15.75">
      <c r="A36" s="18" t="s">
        <v>36</v>
      </c>
      <c r="B36" s="70" t="s">
        <v>156</v>
      </c>
      <c r="C36" s="69" t="s">
        <v>20</v>
      </c>
      <c r="D36" s="69" t="s">
        <v>24</v>
      </c>
      <c r="E36" s="69" t="s">
        <v>37</v>
      </c>
      <c r="F36" s="53">
        <v>11400</v>
      </c>
    </row>
    <row r="37" spans="1:6" s="4" customFormat="1" ht="63">
      <c r="A37" s="75" t="s">
        <v>149</v>
      </c>
      <c r="B37" s="68" t="s">
        <v>159</v>
      </c>
      <c r="C37" s="69"/>
      <c r="D37" s="69"/>
      <c r="E37" s="69"/>
      <c r="F37" s="53">
        <f>F38</f>
        <v>1700</v>
      </c>
    </row>
    <row r="38" spans="1:6" s="4" customFormat="1" ht="31.5">
      <c r="A38" s="11" t="s">
        <v>19</v>
      </c>
      <c r="B38" s="68" t="s">
        <v>159</v>
      </c>
      <c r="C38" s="69" t="s">
        <v>20</v>
      </c>
      <c r="D38" s="69"/>
      <c r="E38" s="69"/>
      <c r="F38" s="53">
        <f>F39</f>
        <v>1700</v>
      </c>
    </row>
    <row r="39" spans="1:6" s="4" customFormat="1" ht="15.75">
      <c r="A39" s="17" t="s">
        <v>38</v>
      </c>
      <c r="B39" s="68" t="s">
        <v>159</v>
      </c>
      <c r="C39" s="69" t="s">
        <v>20</v>
      </c>
      <c r="D39" s="69" t="s">
        <v>24</v>
      </c>
      <c r="E39" s="69"/>
      <c r="F39" s="53">
        <f>F40</f>
        <v>1700</v>
      </c>
    </row>
    <row r="40" spans="1:6" s="4" customFormat="1" ht="15.75">
      <c r="A40" s="18" t="s">
        <v>36</v>
      </c>
      <c r="B40" s="68" t="s">
        <v>159</v>
      </c>
      <c r="C40" s="69" t="s">
        <v>20</v>
      </c>
      <c r="D40" s="69" t="s">
        <v>24</v>
      </c>
      <c r="E40" s="69" t="s">
        <v>37</v>
      </c>
      <c r="F40" s="53">
        <v>1700</v>
      </c>
    </row>
    <row r="41" spans="1:6" s="4" customFormat="1" ht="47.25">
      <c r="A41" s="18" t="s">
        <v>160</v>
      </c>
      <c r="B41" s="68" t="s">
        <v>161</v>
      </c>
      <c r="C41" s="69"/>
      <c r="D41" s="69"/>
      <c r="E41" s="69"/>
      <c r="F41" s="53">
        <f>F42+F47</f>
        <v>174500</v>
      </c>
    </row>
    <row r="42" spans="1:6" s="4" customFormat="1" ht="31.5">
      <c r="A42" s="11" t="s">
        <v>65</v>
      </c>
      <c r="B42" s="70" t="s">
        <v>162</v>
      </c>
      <c r="C42" s="69"/>
      <c r="D42" s="69"/>
      <c r="E42" s="69"/>
      <c r="F42" s="53">
        <f>F43</f>
        <v>170500</v>
      </c>
    </row>
    <row r="43" spans="1:8" s="4" customFormat="1" ht="78.75">
      <c r="A43" s="11" t="s">
        <v>30</v>
      </c>
      <c r="B43" s="70" t="s">
        <v>162</v>
      </c>
      <c r="C43" s="69" t="s">
        <v>29</v>
      </c>
      <c r="D43" s="69"/>
      <c r="E43" s="69"/>
      <c r="F43" s="53">
        <f>F44</f>
        <v>170500</v>
      </c>
      <c r="H43" s="55"/>
    </row>
    <row r="44" spans="1:6" s="4" customFormat="1" ht="15.75">
      <c r="A44" s="9" t="s">
        <v>33</v>
      </c>
      <c r="B44" s="70" t="s">
        <v>162</v>
      </c>
      <c r="C44" s="69" t="s">
        <v>29</v>
      </c>
      <c r="D44" s="69" t="s">
        <v>31</v>
      </c>
      <c r="E44" s="69"/>
      <c r="F44" s="53">
        <f>F45</f>
        <v>170500</v>
      </c>
    </row>
    <row r="45" spans="1:6" s="4" customFormat="1" ht="15.75">
      <c r="A45" s="9" t="s">
        <v>34</v>
      </c>
      <c r="B45" s="70" t="s">
        <v>162</v>
      </c>
      <c r="C45" s="69" t="s">
        <v>29</v>
      </c>
      <c r="D45" s="69" t="s">
        <v>31</v>
      </c>
      <c r="E45" s="69" t="s">
        <v>32</v>
      </c>
      <c r="F45" s="53">
        <v>170500</v>
      </c>
    </row>
    <row r="46" spans="1:6" s="4" customFormat="1" ht="63">
      <c r="A46" s="18" t="s">
        <v>183</v>
      </c>
      <c r="B46" s="71" t="s">
        <v>146</v>
      </c>
      <c r="C46" s="69"/>
      <c r="D46" s="69"/>
      <c r="E46" s="69"/>
      <c r="F46" s="53">
        <f>F47</f>
        <v>4000</v>
      </c>
    </row>
    <row r="47" spans="1:6" s="4" customFormat="1" ht="126">
      <c r="A47" s="50" t="s">
        <v>150</v>
      </c>
      <c r="B47" s="71" t="s">
        <v>147</v>
      </c>
      <c r="C47" s="71"/>
      <c r="D47" s="71"/>
      <c r="E47" s="71"/>
      <c r="F47" s="53">
        <f>F48</f>
        <v>4000</v>
      </c>
    </row>
    <row r="48" spans="1:6" s="4" customFormat="1" ht="31.5">
      <c r="A48" s="11" t="s">
        <v>19</v>
      </c>
      <c r="B48" s="71" t="s">
        <v>147</v>
      </c>
      <c r="C48" s="69" t="s">
        <v>20</v>
      </c>
      <c r="D48" s="71"/>
      <c r="E48" s="71"/>
      <c r="F48" s="53">
        <f>F49</f>
        <v>4000</v>
      </c>
    </row>
    <row r="49" spans="1:6" s="4" customFormat="1" ht="15.75">
      <c r="A49" s="9" t="s">
        <v>21</v>
      </c>
      <c r="B49" s="71" t="s">
        <v>147</v>
      </c>
      <c r="C49" s="69" t="s">
        <v>20</v>
      </c>
      <c r="D49" s="69" t="s">
        <v>22</v>
      </c>
      <c r="E49" s="69"/>
      <c r="F49" s="53">
        <f>F50</f>
        <v>4000</v>
      </c>
    </row>
    <row r="50" spans="1:6" s="4" customFormat="1" ht="15.75">
      <c r="A50" s="16" t="s">
        <v>28</v>
      </c>
      <c r="B50" s="71" t="s">
        <v>147</v>
      </c>
      <c r="C50" s="69" t="s">
        <v>20</v>
      </c>
      <c r="D50" s="69" t="s">
        <v>22</v>
      </c>
      <c r="E50" s="69" t="s">
        <v>27</v>
      </c>
      <c r="F50" s="53">
        <v>4000</v>
      </c>
    </row>
    <row r="51" spans="1:6" s="4" customFormat="1" ht="63">
      <c r="A51" s="84" t="s">
        <v>225</v>
      </c>
      <c r="B51" s="64" t="s">
        <v>224</v>
      </c>
      <c r="C51" s="69"/>
      <c r="D51" s="69"/>
      <c r="E51" s="69"/>
      <c r="F51" s="66">
        <f>F52</f>
        <v>12000</v>
      </c>
    </row>
    <row r="52" spans="1:6" s="4" customFormat="1" ht="31.5">
      <c r="A52" s="49" t="s">
        <v>227</v>
      </c>
      <c r="B52" s="71" t="s">
        <v>226</v>
      </c>
      <c r="C52" s="69"/>
      <c r="D52" s="69"/>
      <c r="E52" s="69"/>
      <c r="F52" s="53">
        <f>F53</f>
        <v>12000</v>
      </c>
    </row>
    <row r="53" spans="1:6" s="4" customFormat="1" ht="15.75">
      <c r="A53" s="49" t="s">
        <v>229</v>
      </c>
      <c r="B53" s="71" t="s">
        <v>228</v>
      </c>
      <c r="C53" s="69"/>
      <c r="D53" s="69"/>
      <c r="E53" s="69"/>
      <c r="F53" s="53">
        <f>F54</f>
        <v>12000</v>
      </c>
    </row>
    <row r="54" spans="1:6" s="4" customFormat="1" ht="31.5">
      <c r="A54" s="11" t="s">
        <v>19</v>
      </c>
      <c r="B54" s="71" t="s">
        <v>228</v>
      </c>
      <c r="C54" s="69" t="s">
        <v>20</v>
      </c>
      <c r="D54" s="71"/>
      <c r="E54" s="71"/>
      <c r="F54" s="53">
        <f>F55</f>
        <v>12000</v>
      </c>
    </row>
    <row r="55" spans="1:6" s="4" customFormat="1" ht="15.75">
      <c r="A55" s="9" t="s">
        <v>21</v>
      </c>
      <c r="B55" s="71" t="s">
        <v>228</v>
      </c>
      <c r="C55" s="69" t="s">
        <v>20</v>
      </c>
      <c r="D55" s="69" t="s">
        <v>22</v>
      </c>
      <c r="E55" s="69"/>
      <c r="F55" s="53">
        <f>F56</f>
        <v>12000</v>
      </c>
    </row>
    <row r="56" spans="1:6" s="4" customFormat="1" ht="15.75">
      <c r="A56" s="16" t="s">
        <v>28</v>
      </c>
      <c r="B56" s="71" t="s">
        <v>228</v>
      </c>
      <c r="C56" s="69" t="s">
        <v>20</v>
      </c>
      <c r="D56" s="69" t="s">
        <v>22</v>
      </c>
      <c r="E56" s="69" t="s">
        <v>27</v>
      </c>
      <c r="F56" s="53">
        <v>12000</v>
      </c>
    </row>
    <row r="57" spans="1:6" s="4" customFormat="1" ht="21.75" customHeight="1">
      <c r="A57" s="20" t="s">
        <v>13</v>
      </c>
      <c r="B57" s="62" t="s">
        <v>72</v>
      </c>
      <c r="C57" s="71"/>
      <c r="D57" s="69"/>
      <c r="E57" s="69"/>
      <c r="F57" s="52">
        <f>F58+F79+F100</f>
        <v>5780810</v>
      </c>
    </row>
    <row r="58" spans="1:6" s="4" customFormat="1" ht="47.25">
      <c r="A58" s="21" t="s">
        <v>40</v>
      </c>
      <c r="B58" s="64" t="s">
        <v>73</v>
      </c>
      <c r="C58" s="71"/>
      <c r="D58" s="69"/>
      <c r="E58" s="69"/>
      <c r="F58" s="66">
        <f>F59+F67+F71+F63+F75</f>
        <v>2992800</v>
      </c>
    </row>
    <row r="59" spans="1:6" s="4" customFormat="1" ht="63">
      <c r="A59" s="10" t="s">
        <v>14</v>
      </c>
      <c r="B59" s="71" t="s">
        <v>74</v>
      </c>
      <c r="C59" s="71"/>
      <c r="D59" s="69"/>
      <c r="E59" s="69"/>
      <c r="F59" s="53">
        <f>F60</f>
        <v>2437700</v>
      </c>
    </row>
    <row r="60" spans="1:6" s="4" customFormat="1" ht="31.5">
      <c r="A60" s="22" t="s">
        <v>41</v>
      </c>
      <c r="B60" s="71" t="s">
        <v>74</v>
      </c>
      <c r="C60" s="69">
        <v>600</v>
      </c>
      <c r="D60" s="69"/>
      <c r="E60" s="69"/>
      <c r="F60" s="53">
        <f>F61</f>
        <v>2437700</v>
      </c>
    </row>
    <row r="61" spans="1:6" s="4" customFormat="1" ht="15.75">
      <c r="A61" s="13" t="s">
        <v>44</v>
      </c>
      <c r="B61" s="71" t="s">
        <v>74</v>
      </c>
      <c r="C61" s="69" t="s">
        <v>42</v>
      </c>
      <c r="D61" s="69" t="s">
        <v>43</v>
      </c>
      <c r="E61" s="69"/>
      <c r="F61" s="53">
        <f>F62</f>
        <v>2437700</v>
      </c>
    </row>
    <row r="62" spans="1:6" s="4" customFormat="1" ht="15.75">
      <c r="A62" s="13" t="s">
        <v>45</v>
      </c>
      <c r="B62" s="71" t="s">
        <v>74</v>
      </c>
      <c r="C62" s="69" t="s">
        <v>42</v>
      </c>
      <c r="D62" s="69" t="s">
        <v>43</v>
      </c>
      <c r="E62" s="69" t="s">
        <v>22</v>
      </c>
      <c r="F62" s="53">
        <v>2437700</v>
      </c>
    </row>
    <row r="63" spans="1:6" s="4" customFormat="1" ht="78.75">
      <c r="A63" s="67" t="s">
        <v>210</v>
      </c>
      <c r="B63" s="47" t="s">
        <v>75</v>
      </c>
      <c r="C63" s="69"/>
      <c r="D63" s="69"/>
      <c r="E63" s="69"/>
      <c r="F63" s="53">
        <f>F64</f>
        <v>121800</v>
      </c>
    </row>
    <row r="64" spans="1:6" ht="31.5">
      <c r="A64" s="22" t="s">
        <v>41</v>
      </c>
      <c r="B64" s="47" t="s">
        <v>75</v>
      </c>
      <c r="C64" s="69" t="s">
        <v>42</v>
      </c>
      <c r="D64" s="69"/>
      <c r="E64" s="69"/>
      <c r="F64" s="53">
        <f>F65</f>
        <v>121800</v>
      </c>
    </row>
    <row r="65" spans="1:6" s="4" customFormat="1" ht="15.75">
      <c r="A65" s="13" t="s">
        <v>44</v>
      </c>
      <c r="B65" s="47" t="s">
        <v>75</v>
      </c>
      <c r="C65" s="69" t="s">
        <v>42</v>
      </c>
      <c r="D65" s="69" t="s">
        <v>43</v>
      </c>
      <c r="E65" s="69"/>
      <c r="F65" s="53">
        <f>F66</f>
        <v>121800</v>
      </c>
    </row>
    <row r="66" spans="1:6" ht="15.75">
      <c r="A66" s="13" t="s">
        <v>45</v>
      </c>
      <c r="B66" s="47" t="s">
        <v>75</v>
      </c>
      <c r="C66" s="69" t="s">
        <v>42</v>
      </c>
      <c r="D66" s="69" t="s">
        <v>43</v>
      </c>
      <c r="E66" s="69" t="s">
        <v>22</v>
      </c>
      <c r="F66" s="53">
        <v>121800</v>
      </c>
    </row>
    <row r="67" spans="1:6" ht="94.5">
      <c r="A67" s="76" t="s">
        <v>153</v>
      </c>
      <c r="B67" s="71" t="s">
        <v>76</v>
      </c>
      <c r="C67" s="69"/>
      <c r="D67" s="69"/>
      <c r="E67" s="69"/>
      <c r="F67" s="53">
        <f>F68</f>
        <v>386400</v>
      </c>
    </row>
    <row r="68" spans="1:6" s="4" customFormat="1" ht="31.5">
      <c r="A68" s="22" t="s">
        <v>41</v>
      </c>
      <c r="B68" s="71" t="s">
        <v>76</v>
      </c>
      <c r="C68" s="69" t="s">
        <v>42</v>
      </c>
      <c r="D68" s="69"/>
      <c r="E68" s="69"/>
      <c r="F68" s="53">
        <f>F69</f>
        <v>386400</v>
      </c>
    </row>
    <row r="69" spans="1:6" ht="15.75">
      <c r="A69" s="13" t="s">
        <v>44</v>
      </c>
      <c r="B69" s="71" t="s">
        <v>76</v>
      </c>
      <c r="C69" s="69" t="s">
        <v>42</v>
      </c>
      <c r="D69" s="69" t="s">
        <v>43</v>
      </c>
      <c r="E69" s="69"/>
      <c r="F69" s="53">
        <f>F70</f>
        <v>386400</v>
      </c>
    </row>
    <row r="70" spans="1:6" s="4" customFormat="1" ht="15.75">
      <c r="A70" s="13" t="s">
        <v>45</v>
      </c>
      <c r="B70" s="71" t="s">
        <v>76</v>
      </c>
      <c r="C70" s="69" t="s">
        <v>42</v>
      </c>
      <c r="D70" s="69" t="s">
        <v>43</v>
      </c>
      <c r="E70" s="69" t="s">
        <v>22</v>
      </c>
      <c r="F70" s="53">
        <v>386400</v>
      </c>
    </row>
    <row r="71" spans="1:6" s="4" customFormat="1" ht="87" customHeight="1">
      <c r="A71" s="76" t="s">
        <v>151</v>
      </c>
      <c r="B71" s="47" t="s">
        <v>77</v>
      </c>
      <c r="C71" s="69"/>
      <c r="D71" s="69"/>
      <c r="E71" s="69"/>
      <c r="F71" s="53">
        <f>F72</f>
        <v>12200</v>
      </c>
    </row>
    <row r="72" spans="1:6" ht="31.5">
      <c r="A72" s="22" t="s">
        <v>41</v>
      </c>
      <c r="B72" s="47" t="s">
        <v>77</v>
      </c>
      <c r="C72" s="69" t="s">
        <v>42</v>
      </c>
      <c r="D72" s="69"/>
      <c r="E72" s="69"/>
      <c r="F72" s="53">
        <f>F73</f>
        <v>12200</v>
      </c>
    </row>
    <row r="73" spans="1:6" s="4" customFormat="1" ht="15.75">
      <c r="A73" s="13" t="s">
        <v>44</v>
      </c>
      <c r="B73" s="47" t="s">
        <v>77</v>
      </c>
      <c r="C73" s="69" t="s">
        <v>42</v>
      </c>
      <c r="D73" s="69" t="s">
        <v>43</v>
      </c>
      <c r="E73" s="69"/>
      <c r="F73" s="53">
        <f>F74</f>
        <v>12200</v>
      </c>
    </row>
    <row r="74" spans="1:6" ht="15.75">
      <c r="A74" s="13" t="s">
        <v>45</v>
      </c>
      <c r="B74" s="47" t="s">
        <v>77</v>
      </c>
      <c r="C74" s="69" t="s">
        <v>42</v>
      </c>
      <c r="D74" s="69" t="s">
        <v>43</v>
      </c>
      <c r="E74" s="69" t="s">
        <v>22</v>
      </c>
      <c r="F74" s="53">
        <v>12200</v>
      </c>
    </row>
    <row r="75" spans="1:6" ht="94.5">
      <c r="A75" s="76" t="s">
        <v>152</v>
      </c>
      <c r="B75" s="47" t="s">
        <v>167</v>
      </c>
      <c r="C75" s="69"/>
      <c r="D75" s="69"/>
      <c r="E75" s="69"/>
      <c r="F75" s="53">
        <f>F76</f>
        <v>34700</v>
      </c>
    </row>
    <row r="76" spans="1:6" ht="31.5">
      <c r="A76" s="22" t="s">
        <v>41</v>
      </c>
      <c r="B76" s="47" t="s">
        <v>167</v>
      </c>
      <c r="C76" s="69" t="s">
        <v>42</v>
      </c>
      <c r="D76" s="69"/>
      <c r="E76" s="69"/>
      <c r="F76" s="53">
        <f>F77</f>
        <v>34700</v>
      </c>
    </row>
    <row r="77" spans="1:6" ht="15.75">
      <c r="A77" s="13" t="s">
        <v>44</v>
      </c>
      <c r="B77" s="47" t="s">
        <v>167</v>
      </c>
      <c r="C77" s="69" t="s">
        <v>42</v>
      </c>
      <c r="D77" s="69" t="s">
        <v>43</v>
      </c>
      <c r="E77" s="69"/>
      <c r="F77" s="53">
        <f>F78</f>
        <v>34700</v>
      </c>
    </row>
    <row r="78" spans="1:6" ht="15.75">
      <c r="A78" s="13" t="s">
        <v>45</v>
      </c>
      <c r="B78" s="47" t="s">
        <v>167</v>
      </c>
      <c r="C78" s="69" t="s">
        <v>42</v>
      </c>
      <c r="D78" s="69" t="s">
        <v>43</v>
      </c>
      <c r="E78" s="69" t="s">
        <v>22</v>
      </c>
      <c r="F78" s="53">
        <v>34700</v>
      </c>
    </row>
    <row r="79" spans="1:6" s="4" customFormat="1" ht="47.25">
      <c r="A79" s="21" t="s">
        <v>46</v>
      </c>
      <c r="B79" s="64" t="s">
        <v>78</v>
      </c>
      <c r="C79" s="69"/>
      <c r="D79" s="69"/>
      <c r="E79" s="69"/>
      <c r="F79" s="72">
        <f>F80+F88+F92+F84+F96</f>
        <v>1172800</v>
      </c>
    </row>
    <row r="80" spans="1:6" s="4" customFormat="1" ht="63">
      <c r="A80" s="10" t="s">
        <v>14</v>
      </c>
      <c r="B80" s="71" t="s">
        <v>79</v>
      </c>
      <c r="C80" s="71"/>
      <c r="D80" s="69"/>
      <c r="E80" s="69"/>
      <c r="F80" s="53">
        <f>F81</f>
        <v>966900</v>
      </c>
    </row>
    <row r="81" spans="1:6" s="4" customFormat="1" ht="31.5">
      <c r="A81" s="22" t="s">
        <v>41</v>
      </c>
      <c r="B81" s="71" t="s">
        <v>79</v>
      </c>
      <c r="C81" s="69">
        <v>600</v>
      </c>
      <c r="D81" s="69"/>
      <c r="E81" s="69"/>
      <c r="F81" s="53">
        <f>F82</f>
        <v>966900</v>
      </c>
    </row>
    <row r="82" spans="1:6" ht="15.75">
      <c r="A82" s="13" t="s">
        <v>44</v>
      </c>
      <c r="B82" s="71" t="s">
        <v>79</v>
      </c>
      <c r="C82" s="69" t="s">
        <v>42</v>
      </c>
      <c r="D82" s="69" t="s">
        <v>43</v>
      </c>
      <c r="E82" s="69"/>
      <c r="F82" s="53">
        <f>F83</f>
        <v>966900</v>
      </c>
    </row>
    <row r="83" spans="1:6" s="4" customFormat="1" ht="15.75">
      <c r="A83" s="13" t="s">
        <v>45</v>
      </c>
      <c r="B83" s="71" t="s">
        <v>79</v>
      </c>
      <c r="C83" s="69" t="s">
        <v>42</v>
      </c>
      <c r="D83" s="69" t="s">
        <v>43</v>
      </c>
      <c r="E83" s="69" t="s">
        <v>22</v>
      </c>
      <c r="F83" s="53">
        <v>966900</v>
      </c>
    </row>
    <row r="84" spans="1:6" s="4" customFormat="1" ht="78.75" customHeight="1">
      <c r="A84" s="67" t="s">
        <v>210</v>
      </c>
      <c r="B84" s="71" t="s">
        <v>80</v>
      </c>
      <c r="C84" s="69"/>
      <c r="D84" s="69"/>
      <c r="E84" s="69"/>
      <c r="F84" s="53">
        <f>F85</f>
        <v>48700</v>
      </c>
    </row>
    <row r="85" spans="1:6" s="4" customFormat="1" ht="31.5">
      <c r="A85" s="22" t="s">
        <v>41</v>
      </c>
      <c r="B85" s="71" t="s">
        <v>80</v>
      </c>
      <c r="C85" s="69" t="s">
        <v>42</v>
      </c>
      <c r="D85" s="69"/>
      <c r="E85" s="69"/>
      <c r="F85" s="53">
        <f>F86</f>
        <v>48700</v>
      </c>
    </row>
    <row r="86" spans="1:6" s="4" customFormat="1" ht="15.75">
      <c r="A86" s="13" t="s">
        <v>44</v>
      </c>
      <c r="B86" s="71" t="s">
        <v>80</v>
      </c>
      <c r="C86" s="69" t="s">
        <v>42</v>
      </c>
      <c r="D86" s="69" t="s">
        <v>43</v>
      </c>
      <c r="E86" s="69"/>
      <c r="F86" s="53">
        <f>F87</f>
        <v>48700</v>
      </c>
    </row>
    <row r="87" spans="1:6" s="4" customFormat="1" ht="15.75">
      <c r="A87" s="13" t="s">
        <v>45</v>
      </c>
      <c r="B87" s="71" t="s">
        <v>80</v>
      </c>
      <c r="C87" s="69" t="s">
        <v>42</v>
      </c>
      <c r="D87" s="69" t="s">
        <v>43</v>
      </c>
      <c r="E87" s="69" t="s">
        <v>22</v>
      </c>
      <c r="F87" s="53">
        <v>48700</v>
      </c>
    </row>
    <row r="88" spans="1:6" ht="94.5">
      <c r="A88" s="76" t="s">
        <v>153</v>
      </c>
      <c r="B88" s="71" t="s">
        <v>81</v>
      </c>
      <c r="C88" s="69"/>
      <c r="D88" s="69"/>
      <c r="E88" s="69"/>
      <c r="F88" s="53">
        <f>F89</f>
        <v>139700</v>
      </c>
    </row>
    <row r="89" spans="1:6" s="4" customFormat="1" ht="31.5">
      <c r="A89" s="22" t="s">
        <v>41</v>
      </c>
      <c r="B89" s="71" t="s">
        <v>81</v>
      </c>
      <c r="C89" s="69" t="s">
        <v>42</v>
      </c>
      <c r="D89" s="69"/>
      <c r="E89" s="69"/>
      <c r="F89" s="53">
        <f>F90</f>
        <v>139700</v>
      </c>
    </row>
    <row r="90" spans="1:6" s="4" customFormat="1" ht="15.75">
      <c r="A90" s="13" t="s">
        <v>44</v>
      </c>
      <c r="B90" s="71" t="s">
        <v>81</v>
      </c>
      <c r="C90" s="69" t="s">
        <v>42</v>
      </c>
      <c r="D90" s="69" t="s">
        <v>43</v>
      </c>
      <c r="E90" s="69"/>
      <c r="F90" s="53">
        <f>F91</f>
        <v>139700</v>
      </c>
    </row>
    <row r="91" spans="1:6" ht="15.75">
      <c r="A91" s="13" t="s">
        <v>45</v>
      </c>
      <c r="B91" s="71" t="s">
        <v>81</v>
      </c>
      <c r="C91" s="69" t="s">
        <v>42</v>
      </c>
      <c r="D91" s="69" t="s">
        <v>43</v>
      </c>
      <c r="E91" s="69" t="s">
        <v>22</v>
      </c>
      <c r="F91" s="53">
        <v>139700</v>
      </c>
    </row>
    <row r="92" spans="1:6" s="4" customFormat="1" ht="94.5">
      <c r="A92" s="76" t="s">
        <v>151</v>
      </c>
      <c r="B92" s="71" t="s">
        <v>82</v>
      </c>
      <c r="C92" s="69"/>
      <c r="D92" s="69"/>
      <c r="E92" s="69"/>
      <c r="F92" s="53">
        <f>F93</f>
        <v>4900</v>
      </c>
    </row>
    <row r="93" spans="1:6" ht="31.5">
      <c r="A93" s="22" t="s">
        <v>41</v>
      </c>
      <c r="B93" s="71" t="s">
        <v>82</v>
      </c>
      <c r="C93" s="69" t="s">
        <v>42</v>
      </c>
      <c r="D93" s="69"/>
      <c r="E93" s="69"/>
      <c r="F93" s="53">
        <f>F94</f>
        <v>4900</v>
      </c>
    </row>
    <row r="94" spans="1:6" s="4" customFormat="1" ht="15.75">
      <c r="A94" s="13" t="s">
        <v>44</v>
      </c>
      <c r="B94" s="71" t="s">
        <v>82</v>
      </c>
      <c r="C94" s="69" t="s">
        <v>42</v>
      </c>
      <c r="D94" s="69" t="s">
        <v>43</v>
      </c>
      <c r="E94" s="69"/>
      <c r="F94" s="53">
        <f>F95</f>
        <v>4900</v>
      </c>
    </row>
    <row r="95" spans="1:6" ht="15.75">
      <c r="A95" s="13" t="s">
        <v>45</v>
      </c>
      <c r="B95" s="71" t="s">
        <v>82</v>
      </c>
      <c r="C95" s="69" t="s">
        <v>42</v>
      </c>
      <c r="D95" s="69" t="s">
        <v>43</v>
      </c>
      <c r="E95" s="69" t="s">
        <v>22</v>
      </c>
      <c r="F95" s="53">
        <v>4900</v>
      </c>
    </row>
    <row r="96" spans="1:6" ht="94.5">
      <c r="A96" s="76" t="s">
        <v>152</v>
      </c>
      <c r="B96" s="71" t="s">
        <v>168</v>
      </c>
      <c r="C96" s="69"/>
      <c r="D96" s="69"/>
      <c r="E96" s="69"/>
      <c r="F96" s="53">
        <f>F97</f>
        <v>12600</v>
      </c>
    </row>
    <row r="97" spans="1:6" ht="31.5">
      <c r="A97" s="22" t="s">
        <v>41</v>
      </c>
      <c r="B97" s="71" t="s">
        <v>168</v>
      </c>
      <c r="C97" s="69" t="s">
        <v>42</v>
      </c>
      <c r="D97" s="69"/>
      <c r="E97" s="69"/>
      <c r="F97" s="53">
        <f>F98</f>
        <v>12600</v>
      </c>
    </row>
    <row r="98" spans="1:6" ht="15.75">
      <c r="A98" s="13" t="s">
        <v>44</v>
      </c>
      <c r="B98" s="71" t="s">
        <v>168</v>
      </c>
      <c r="C98" s="69" t="s">
        <v>42</v>
      </c>
      <c r="D98" s="69" t="s">
        <v>43</v>
      </c>
      <c r="E98" s="69"/>
      <c r="F98" s="53">
        <f>F99</f>
        <v>12600</v>
      </c>
    </row>
    <row r="99" spans="1:6" ht="15.75">
      <c r="A99" s="13" t="s">
        <v>45</v>
      </c>
      <c r="B99" s="71" t="s">
        <v>168</v>
      </c>
      <c r="C99" s="69" t="s">
        <v>42</v>
      </c>
      <c r="D99" s="69" t="s">
        <v>43</v>
      </c>
      <c r="E99" s="69" t="s">
        <v>22</v>
      </c>
      <c r="F99" s="53">
        <v>12600</v>
      </c>
    </row>
    <row r="100" spans="1:6" s="4" customFormat="1" ht="33" customHeight="1">
      <c r="A100" s="32" t="s">
        <v>47</v>
      </c>
      <c r="B100" s="64" t="s">
        <v>83</v>
      </c>
      <c r="C100" s="69"/>
      <c r="D100" s="69"/>
      <c r="E100" s="69"/>
      <c r="F100" s="53">
        <f>F101+F105+F114+F118+F109+F121</f>
        <v>1615210</v>
      </c>
    </row>
    <row r="101" spans="1:6" s="4" customFormat="1" ht="63">
      <c r="A101" s="10" t="s">
        <v>14</v>
      </c>
      <c r="B101" s="71" t="s">
        <v>84</v>
      </c>
      <c r="C101" s="71"/>
      <c r="D101" s="69"/>
      <c r="E101" s="69"/>
      <c r="F101" s="53">
        <f>F102</f>
        <v>1393400</v>
      </c>
    </row>
    <row r="102" spans="1:6" ht="31.5">
      <c r="A102" s="22" t="s">
        <v>41</v>
      </c>
      <c r="B102" s="71" t="s">
        <v>84</v>
      </c>
      <c r="C102" s="69">
        <v>600</v>
      </c>
      <c r="D102" s="69"/>
      <c r="E102" s="69"/>
      <c r="F102" s="53">
        <f>F103</f>
        <v>1393400</v>
      </c>
    </row>
    <row r="103" spans="1:6" s="4" customFormat="1" ht="15.75">
      <c r="A103" s="13" t="s">
        <v>44</v>
      </c>
      <c r="B103" s="71" t="s">
        <v>84</v>
      </c>
      <c r="C103" s="69" t="s">
        <v>42</v>
      </c>
      <c r="D103" s="69" t="s">
        <v>43</v>
      </c>
      <c r="E103" s="69"/>
      <c r="F103" s="53">
        <f>F104</f>
        <v>1393400</v>
      </c>
    </row>
    <row r="104" spans="1:6" ht="15.75">
      <c r="A104" s="13" t="s">
        <v>45</v>
      </c>
      <c r="B104" s="71" t="s">
        <v>84</v>
      </c>
      <c r="C104" s="69" t="s">
        <v>42</v>
      </c>
      <c r="D104" s="69" t="s">
        <v>43</v>
      </c>
      <c r="E104" s="69" t="s">
        <v>22</v>
      </c>
      <c r="F104" s="53">
        <v>1393400</v>
      </c>
    </row>
    <row r="105" spans="1:6" ht="47.25">
      <c r="A105" s="23" t="s">
        <v>66</v>
      </c>
      <c r="B105" s="71" t="s">
        <v>85</v>
      </c>
      <c r="C105" s="69"/>
      <c r="D105" s="69"/>
      <c r="E105" s="69"/>
      <c r="F105" s="53">
        <f>F106</f>
        <v>310</v>
      </c>
    </row>
    <row r="106" spans="1:6" ht="31.5">
      <c r="A106" s="22" t="s">
        <v>41</v>
      </c>
      <c r="B106" s="71" t="s">
        <v>85</v>
      </c>
      <c r="C106" s="69">
        <v>600</v>
      </c>
      <c r="D106" s="69"/>
      <c r="E106" s="69"/>
      <c r="F106" s="53">
        <f>F107</f>
        <v>310</v>
      </c>
    </row>
    <row r="107" spans="1:6" ht="15.75">
      <c r="A107" s="13" t="s">
        <v>44</v>
      </c>
      <c r="B107" s="71" t="s">
        <v>85</v>
      </c>
      <c r="C107" s="69" t="s">
        <v>42</v>
      </c>
      <c r="D107" s="69" t="s">
        <v>43</v>
      </c>
      <c r="E107" s="69"/>
      <c r="F107" s="53">
        <f>F108</f>
        <v>310</v>
      </c>
    </row>
    <row r="108" spans="1:6" ht="15.75">
      <c r="A108" s="13" t="s">
        <v>45</v>
      </c>
      <c r="B108" s="71" t="s">
        <v>85</v>
      </c>
      <c r="C108" s="69" t="s">
        <v>42</v>
      </c>
      <c r="D108" s="69" t="s">
        <v>43</v>
      </c>
      <c r="E108" s="69" t="s">
        <v>22</v>
      </c>
      <c r="F108" s="53">
        <v>310</v>
      </c>
    </row>
    <row r="109" spans="1:6" ht="84" customHeight="1">
      <c r="A109" s="76" t="s">
        <v>151</v>
      </c>
      <c r="B109" s="71" t="s">
        <v>86</v>
      </c>
      <c r="C109" s="69"/>
      <c r="D109" s="69"/>
      <c r="E109" s="69"/>
      <c r="F109" s="53">
        <f>F110</f>
        <v>73100</v>
      </c>
    </row>
    <row r="110" spans="1:6" ht="31.5">
      <c r="A110" s="22" t="s">
        <v>41</v>
      </c>
      <c r="B110" s="71" t="s">
        <v>86</v>
      </c>
      <c r="C110" s="69" t="s">
        <v>42</v>
      </c>
      <c r="D110" s="69"/>
      <c r="E110" s="69"/>
      <c r="F110" s="53">
        <f>F111</f>
        <v>73100</v>
      </c>
    </row>
    <row r="111" spans="1:6" ht="15.75">
      <c r="A111" s="13" t="s">
        <v>44</v>
      </c>
      <c r="B111" s="71" t="s">
        <v>86</v>
      </c>
      <c r="C111" s="69" t="s">
        <v>42</v>
      </c>
      <c r="D111" s="69" t="s">
        <v>43</v>
      </c>
      <c r="E111" s="69"/>
      <c r="F111" s="53">
        <f>F112</f>
        <v>73100</v>
      </c>
    </row>
    <row r="112" spans="1:6" ht="15.75">
      <c r="A112" s="13" t="s">
        <v>45</v>
      </c>
      <c r="B112" s="71" t="s">
        <v>86</v>
      </c>
      <c r="C112" s="69" t="s">
        <v>42</v>
      </c>
      <c r="D112" s="69" t="s">
        <v>43</v>
      </c>
      <c r="E112" s="69" t="s">
        <v>22</v>
      </c>
      <c r="F112" s="53">
        <v>73100</v>
      </c>
    </row>
    <row r="113" spans="1:6" s="4" customFormat="1" ht="85.5" customHeight="1">
      <c r="A113" s="76" t="s">
        <v>153</v>
      </c>
      <c r="B113" s="71" t="s">
        <v>87</v>
      </c>
      <c r="C113" s="69"/>
      <c r="D113" s="69"/>
      <c r="E113" s="69"/>
      <c r="F113" s="53">
        <f>F114</f>
        <v>129500</v>
      </c>
    </row>
    <row r="114" spans="1:6" s="4" customFormat="1" ht="31.5">
      <c r="A114" s="22" t="s">
        <v>41</v>
      </c>
      <c r="B114" s="71" t="s">
        <v>87</v>
      </c>
      <c r="C114" s="69" t="s">
        <v>42</v>
      </c>
      <c r="D114" s="69"/>
      <c r="E114" s="69"/>
      <c r="F114" s="53">
        <f>F115</f>
        <v>129500</v>
      </c>
    </row>
    <row r="115" spans="1:6" s="4" customFormat="1" ht="15.75">
      <c r="A115" s="13" t="s">
        <v>44</v>
      </c>
      <c r="B115" s="71" t="s">
        <v>87</v>
      </c>
      <c r="C115" s="69" t="s">
        <v>42</v>
      </c>
      <c r="D115" s="69" t="s">
        <v>43</v>
      </c>
      <c r="E115" s="69"/>
      <c r="F115" s="53">
        <f>F116</f>
        <v>129500</v>
      </c>
    </row>
    <row r="116" spans="1:6" s="4" customFormat="1" ht="15.75">
      <c r="A116" s="13" t="s">
        <v>45</v>
      </c>
      <c r="B116" s="71" t="s">
        <v>87</v>
      </c>
      <c r="C116" s="69" t="s">
        <v>42</v>
      </c>
      <c r="D116" s="69" t="s">
        <v>43</v>
      </c>
      <c r="E116" s="69" t="s">
        <v>22</v>
      </c>
      <c r="F116" s="53">
        <v>129500</v>
      </c>
    </row>
    <row r="117" spans="1:6" s="4" customFormat="1" ht="81" customHeight="1">
      <c r="A117" s="67" t="s">
        <v>151</v>
      </c>
      <c r="B117" s="71" t="s">
        <v>88</v>
      </c>
      <c r="C117" s="69"/>
      <c r="D117" s="69"/>
      <c r="E117" s="69"/>
      <c r="F117" s="53">
        <f>F118</f>
        <v>7300</v>
      </c>
    </row>
    <row r="118" spans="1:6" ht="31.5">
      <c r="A118" s="22" t="s">
        <v>41</v>
      </c>
      <c r="B118" s="71" t="s">
        <v>88</v>
      </c>
      <c r="C118" s="69" t="s">
        <v>42</v>
      </c>
      <c r="D118" s="69"/>
      <c r="E118" s="69"/>
      <c r="F118" s="53">
        <f>F119</f>
        <v>7300</v>
      </c>
    </row>
    <row r="119" spans="1:6" ht="15.75">
      <c r="A119" s="13" t="s">
        <v>44</v>
      </c>
      <c r="B119" s="71" t="s">
        <v>88</v>
      </c>
      <c r="C119" s="69" t="s">
        <v>42</v>
      </c>
      <c r="D119" s="69" t="s">
        <v>43</v>
      </c>
      <c r="E119" s="69"/>
      <c r="F119" s="53">
        <f>F120</f>
        <v>7300</v>
      </c>
    </row>
    <row r="120" spans="1:6" ht="15.75">
      <c r="A120" s="13" t="s">
        <v>45</v>
      </c>
      <c r="B120" s="71" t="s">
        <v>88</v>
      </c>
      <c r="C120" s="69" t="s">
        <v>42</v>
      </c>
      <c r="D120" s="69" t="s">
        <v>43</v>
      </c>
      <c r="E120" s="69" t="s">
        <v>22</v>
      </c>
      <c r="F120" s="53">
        <v>7300</v>
      </c>
    </row>
    <row r="121" spans="1:6" ht="94.5">
      <c r="A121" s="76" t="s">
        <v>152</v>
      </c>
      <c r="B121" s="71" t="s">
        <v>169</v>
      </c>
      <c r="C121" s="69"/>
      <c r="D121" s="69"/>
      <c r="E121" s="69"/>
      <c r="F121" s="53">
        <f>F122</f>
        <v>11600</v>
      </c>
    </row>
    <row r="122" spans="1:6" ht="31.5">
      <c r="A122" s="22" t="s">
        <v>41</v>
      </c>
      <c r="B122" s="71" t="s">
        <v>169</v>
      </c>
      <c r="C122" s="69" t="s">
        <v>42</v>
      </c>
      <c r="D122" s="69"/>
      <c r="E122" s="69"/>
      <c r="F122" s="53">
        <f>F123</f>
        <v>11600</v>
      </c>
    </row>
    <row r="123" spans="1:6" ht="15.75">
      <c r="A123" s="13" t="s">
        <v>44</v>
      </c>
      <c r="B123" s="71" t="s">
        <v>169</v>
      </c>
      <c r="C123" s="69" t="s">
        <v>42</v>
      </c>
      <c r="D123" s="69" t="s">
        <v>43</v>
      </c>
      <c r="E123" s="69"/>
      <c r="F123" s="53">
        <f>F124</f>
        <v>11600</v>
      </c>
    </row>
    <row r="124" spans="1:6" ht="15.75">
      <c r="A124" s="13" t="s">
        <v>45</v>
      </c>
      <c r="B124" s="71" t="s">
        <v>169</v>
      </c>
      <c r="C124" s="69" t="s">
        <v>42</v>
      </c>
      <c r="D124" s="69" t="s">
        <v>43</v>
      </c>
      <c r="E124" s="69" t="s">
        <v>22</v>
      </c>
      <c r="F124" s="53">
        <v>11600</v>
      </c>
    </row>
    <row r="125" spans="1:6" ht="63">
      <c r="A125" s="14" t="s">
        <v>68</v>
      </c>
      <c r="B125" s="62" t="s">
        <v>89</v>
      </c>
      <c r="C125" s="24"/>
      <c r="D125" s="24"/>
      <c r="E125" s="24"/>
      <c r="F125" s="31">
        <f>F126</f>
        <v>219900</v>
      </c>
    </row>
    <row r="126" spans="1:6" ht="15.75">
      <c r="A126" s="11" t="s">
        <v>15</v>
      </c>
      <c r="B126" s="28" t="s">
        <v>90</v>
      </c>
      <c r="C126" s="24"/>
      <c r="D126" s="24"/>
      <c r="E126" s="24"/>
      <c r="F126" s="25">
        <f>F127</f>
        <v>219900</v>
      </c>
    </row>
    <row r="127" spans="1:6" ht="31.5">
      <c r="A127" s="11" t="s">
        <v>19</v>
      </c>
      <c r="B127" s="28" t="s">
        <v>90</v>
      </c>
      <c r="C127" s="29" t="s">
        <v>20</v>
      </c>
      <c r="D127" s="29"/>
      <c r="E127" s="29"/>
      <c r="F127" s="25">
        <f>F128</f>
        <v>219900</v>
      </c>
    </row>
    <row r="128" spans="1:6" ht="15.75">
      <c r="A128" s="9" t="s">
        <v>21</v>
      </c>
      <c r="B128" s="28" t="s">
        <v>90</v>
      </c>
      <c r="C128" s="29" t="s">
        <v>20</v>
      </c>
      <c r="D128" s="29" t="s">
        <v>22</v>
      </c>
      <c r="E128" s="29"/>
      <c r="F128" s="25">
        <f>F129</f>
        <v>219900</v>
      </c>
    </row>
    <row r="129" spans="1:6" ht="15.75">
      <c r="A129" s="16" t="s">
        <v>28</v>
      </c>
      <c r="B129" s="28" t="s">
        <v>90</v>
      </c>
      <c r="C129" s="29" t="s">
        <v>20</v>
      </c>
      <c r="D129" s="29" t="s">
        <v>22</v>
      </c>
      <c r="E129" s="29" t="s">
        <v>27</v>
      </c>
      <c r="F129" s="25">
        <v>219900</v>
      </c>
    </row>
    <row r="130" spans="1:6" ht="47.25">
      <c r="A130" s="14" t="s">
        <v>91</v>
      </c>
      <c r="B130" s="62" t="s">
        <v>92</v>
      </c>
      <c r="C130" s="80"/>
      <c r="D130" s="80"/>
      <c r="E130" s="80"/>
      <c r="F130" s="52">
        <f>F131+F154</f>
        <v>2587640</v>
      </c>
    </row>
    <row r="131" spans="1:6" ht="31.5">
      <c r="A131" s="49" t="s">
        <v>191</v>
      </c>
      <c r="B131" s="73" t="s">
        <v>192</v>
      </c>
      <c r="C131" s="80"/>
      <c r="D131" s="80"/>
      <c r="E131" s="80"/>
      <c r="F131" s="53">
        <f>F132+F141+F145</f>
        <v>2369640</v>
      </c>
    </row>
    <row r="132" spans="1:6" ht="47.25">
      <c r="A132" s="49" t="s">
        <v>190</v>
      </c>
      <c r="B132" s="70" t="s">
        <v>194</v>
      </c>
      <c r="C132" s="80"/>
      <c r="D132" s="80"/>
      <c r="E132" s="80"/>
      <c r="F132" s="53">
        <f>F133+F137</f>
        <v>974640</v>
      </c>
    </row>
    <row r="133" spans="1:6" ht="63">
      <c r="A133" s="49" t="s">
        <v>95</v>
      </c>
      <c r="B133" s="70" t="s">
        <v>193</v>
      </c>
      <c r="C133" s="80"/>
      <c r="D133" s="80"/>
      <c r="E133" s="80"/>
      <c r="F133" s="53">
        <f>F134</f>
        <v>673000</v>
      </c>
    </row>
    <row r="134" spans="1:6" ht="31.5">
      <c r="A134" s="11" t="s">
        <v>19</v>
      </c>
      <c r="B134" s="70" t="s">
        <v>193</v>
      </c>
      <c r="C134" s="69" t="s">
        <v>20</v>
      </c>
      <c r="D134" s="69"/>
      <c r="E134" s="69"/>
      <c r="F134" s="53">
        <f>F135</f>
        <v>673000</v>
      </c>
    </row>
    <row r="135" spans="1:6" ht="15.75">
      <c r="A135" s="9" t="s">
        <v>21</v>
      </c>
      <c r="B135" s="70" t="s">
        <v>193</v>
      </c>
      <c r="C135" s="69" t="s">
        <v>20</v>
      </c>
      <c r="D135" s="69" t="s">
        <v>22</v>
      </c>
      <c r="E135" s="69"/>
      <c r="F135" s="53">
        <f>F136</f>
        <v>673000</v>
      </c>
    </row>
    <row r="136" spans="1:6" ht="15.75">
      <c r="A136" s="16" t="s">
        <v>28</v>
      </c>
      <c r="B136" s="70" t="s">
        <v>193</v>
      </c>
      <c r="C136" s="69" t="s">
        <v>20</v>
      </c>
      <c r="D136" s="69" t="s">
        <v>22</v>
      </c>
      <c r="E136" s="69" t="s">
        <v>27</v>
      </c>
      <c r="F136" s="53">
        <v>673000</v>
      </c>
    </row>
    <row r="137" spans="1:6" ht="78.75">
      <c r="A137" s="49" t="s">
        <v>93</v>
      </c>
      <c r="B137" s="70" t="s">
        <v>94</v>
      </c>
      <c r="C137" s="80"/>
      <c r="D137" s="80"/>
      <c r="E137" s="80"/>
      <c r="F137" s="53">
        <f>F138</f>
        <v>301640</v>
      </c>
    </row>
    <row r="138" spans="1:6" ht="31.5">
      <c r="A138" s="11" t="s">
        <v>19</v>
      </c>
      <c r="B138" s="70" t="s">
        <v>94</v>
      </c>
      <c r="C138" s="69" t="s">
        <v>20</v>
      </c>
      <c r="D138" s="69"/>
      <c r="E138" s="69"/>
      <c r="F138" s="53">
        <f>F139</f>
        <v>301640</v>
      </c>
    </row>
    <row r="139" spans="1:6" ht="15.75">
      <c r="A139" s="9" t="s">
        <v>21</v>
      </c>
      <c r="B139" s="70" t="s">
        <v>94</v>
      </c>
      <c r="C139" s="69" t="s">
        <v>20</v>
      </c>
      <c r="D139" s="69" t="s">
        <v>22</v>
      </c>
      <c r="E139" s="69"/>
      <c r="F139" s="53">
        <f>F140</f>
        <v>301640</v>
      </c>
    </row>
    <row r="140" spans="1:9" ht="15.75">
      <c r="A140" s="16" t="s">
        <v>28</v>
      </c>
      <c r="B140" s="70" t="s">
        <v>94</v>
      </c>
      <c r="C140" s="69" t="s">
        <v>20</v>
      </c>
      <c r="D140" s="69" t="s">
        <v>22</v>
      </c>
      <c r="E140" s="69" t="s">
        <v>27</v>
      </c>
      <c r="F140" s="53">
        <v>301640</v>
      </c>
      <c r="I140" s="6"/>
    </row>
    <row r="141" spans="1:9" ht="47.25">
      <c r="A141" s="49" t="s">
        <v>189</v>
      </c>
      <c r="B141" s="70" t="s">
        <v>188</v>
      </c>
      <c r="C141" s="80"/>
      <c r="D141" s="80"/>
      <c r="E141" s="80"/>
      <c r="F141" s="53">
        <f>F142</f>
        <v>35000</v>
      </c>
      <c r="I141" s="6"/>
    </row>
    <row r="142" spans="1:9" ht="31.5">
      <c r="A142" s="11" t="s">
        <v>19</v>
      </c>
      <c r="B142" s="70" t="s">
        <v>188</v>
      </c>
      <c r="C142" s="69" t="s">
        <v>20</v>
      </c>
      <c r="D142" s="69"/>
      <c r="E142" s="69"/>
      <c r="F142" s="53">
        <f>F143</f>
        <v>35000</v>
      </c>
      <c r="I142" s="6"/>
    </row>
    <row r="143" spans="1:9" ht="15.75">
      <c r="A143" s="9" t="s">
        <v>21</v>
      </c>
      <c r="B143" s="70" t="s">
        <v>188</v>
      </c>
      <c r="C143" s="69" t="s">
        <v>20</v>
      </c>
      <c r="D143" s="69" t="s">
        <v>22</v>
      </c>
      <c r="E143" s="69"/>
      <c r="F143" s="53">
        <f>F144</f>
        <v>35000</v>
      </c>
      <c r="I143" s="6"/>
    </row>
    <row r="144" spans="1:9" ht="15.75">
      <c r="A144" s="16" t="s">
        <v>28</v>
      </c>
      <c r="B144" s="70" t="s">
        <v>188</v>
      </c>
      <c r="C144" s="69" t="s">
        <v>20</v>
      </c>
      <c r="D144" s="69" t="s">
        <v>22</v>
      </c>
      <c r="E144" s="69" t="s">
        <v>27</v>
      </c>
      <c r="F144" s="53">
        <v>35000</v>
      </c>
      <c r="I144" s="6"/>
    </row>
    <row r="145" spans="1:9" ht="31.5">
      <c r="A145" s="49" t="s">
        <v>204</v>
      </c>
      <c r="B145" s="70" t="s">
        <v>205</v>
      </c>
      <c r="C145" s="69"/>
      <c r="D145" s="69"/>
      <c r="E145" s="69"/>
      <c r="F145" s="53">
        <f>F146+F150</f>
        <v>1360000</v>
      </c>
      <c r="I145" s="6"/>
    </row>
    <row r="146" spans="1:9" ht="63">
      <c r="A146" s="49" t="s">
        <v>95</v>
      </c>
      <c r="B146" s="82" t="s">
        <v>206</v>
      </c>
      <c r="C146" s="69"/>
      <c r="D146" s="69"/>
      <c r="E146" s="69"/>
      <c r="F146" s="53">
        <f>F147</f>
        <v>140000</v>
      </c>
      <c r="I146" s="6"/>
    </row>
    <row r="147" spans="1:9" ht="31.5">
      <c r="A147" s="11" t="s">
        <v>19</v>
      </c>
      <c r="B147" s="82" t="s">
        <v>206</v>
      </c>
      <c r="C147" s="69" t="s">
        <v>20</v>
      </c>
      <c r="D147" s="69"/>
      <c r="E147" s="69"/>
      <c r="F147" s="53">
        <f>F148</f>
        <v>140000</v>
      </c>
      <c r="I147" s="6"/>
    </row>
    <row r="148" spans="1:9" ht="15.75">
      <c r="A148" s="9" t="s">
        <v>50</v>
      </c>
      <c r="B148" s="82" t="s">
        <v>206</v>
      </c>
      <c r="C148" s="69" t="s">
        <v>20</v>
      </c>
      <c r="D148" s="69" t="s">
        <v>49</v>
      </c>
      <c r="E148" s="69"/>
      <c r="F148" s="53">
        <f>F149</f>
        <v>140000</v>
      </c>
      <c r="I148" s="6"/>
    </row>
    <row r="149" spans="1:9" ht="15.75">
      <c r="A149" s="36" t="s">
        <v>129</v>
      </c>
      <c r="B149" s="82" t="s">
        <v>206</v>
      </c>
      <c r="C149" s="69" t="s">
        <v>20</v>
      </c>
      <c r="D149" s="69" t="s">
        <v>49</v>
      </c>
      <c r="E149" s="69" t="s">
        <v>22</v>
      </c>
      <c r="F149" s="53">
        <v>140000</v>
      </c>
      <c r="I149" s="6"/>
    </row>
    <row r="150" spans="1:9" ht="63">
      <c r="A150" s="49" t="s">
        <v>123</v>
      </c>
      <c r="B150" s="82" t="s">
        <v>207</v>
      </c>
      <c r="C150" s="69"/>
      <c r="D150" s="69"/>
      <c r="E150" s="69"/>
      <c r="F150" s="53">
        <f>F151</f>
        <v>1220000</v>
      </c>
      <c r="I150" s="6"/>
    </row>
    <row r="151" spans="1:9" ht="31.5">
      <c r="A151" s="11" t="s">
        <v>19</v>
      </c>
      <c r="B151" s="82" t="s">
        <v>207</v>
      </c>
      <c r="C151" s="69" t="s">
        <v>20</v>
      </c>
      <c r="D151" s="69"/>
      <c r="E151" s="69"/>
      <c r="F151" s="53">
        <f>F152</f>
        <v>1220000</v>
      </c>
      <c r="I151" s="6"/>
    </row>
    <row r="152" spans="1:9" ht="15.75">
      <c r="A152" s="9" t="s">
        <v>50</v>
      </c>
      <c r="B152" s="82" t="s">
        <v>207</v>
      </c>
      <c r="C152" s="69" t="s">
        <v>20</v>
      </c>
      <c r="D152" s="69" t="s">
        <v>49</v>
      </c>
      <c r="E152" s="69"/>
      <c r="F152" s="53">
        <f>F153</f>
        <v>1220000</v>
      </c>
      <c r="I152" s="6"/>
    </row>
    <row r="153" spans="1:9" ht="15.75">
      <c r="A153" s="36" t="s">
        <v>129</v>
      </c>
      <c r="B153" s="82" t="s">
        <v>207</v>
      </c>
      <c r="C153" s="69" t="s">
        <v>20</v>
      </c>
      <c r="D153" s="69" t="s">
        <v>49</v>
      </c>
      <c r="E153" s="69" t="s">
        <v>22</v>
      </c>
      <c r="F153" s="53">
        <v>1220000</v>
      </c>
      <c r="I153" s="6"/>
    </row>
    <row r="154" spans="1:9" ht="31.5">
      <c r="A154" s="13" t="s">
        <v>187</v>
      </c>
      <c r="B154" s="70" t="s">
        <v>186</v>
      </c>
      <c r="C154" s="69"/>
      <c r="D154" s="69"/>
      <c r="E154" s="69"/>
      <c r="F154" s="53">
        <f>F155+F159+F163</f>
        <v>218000</v>
      </c>
      <c r="I154" s="6"/>
    </row>
    <row r="155" spans="1:9" ht="31.5">
      <c r="A155" s="49" t="s">
        <v>195</v>
      </c>
      <c r="B155" s="70" t="s">
        <v>185</v>
      </c>
      <c r="C155" s="69"/>
      <c r="D155" s="69"/>
      <c r="E155" s="69"/>
      <c r="F155" s="53">
        <f>F156</f>
        <v>113000</v>
      </c>
      <c r="I155" s="6"/>
    </row>
    <row r="156" spans="1:9" ht="31.5">
      <c r="A156" s="11" t="s">
        <v>19</v>
      </c>
      <c r="B156" s="70" t="s">
        <v>185</v>
      </c>
      <c r="C156" s="69" t="s">
        <v>20</v>
      </c>
      <c r="D156" s="69"/>
      <c r="E156" s="69"/>
      <c r="F156" s="53">
        <f>F157</f>
        <v>113000</v>
      </c>
      <c r="I156" s="6"/>
    </row>
    <row r="157" spans="1:9" ht="15.75">
      <c r="A157" s="9" t="s">
        <v>21</v>
      </c>
      <c r="B157" s="70" t="s">
        <v>185</v>
      </c>
      <c r="C157" s="69" t="s">
        <v>20</v>
      </c>
      <c r="D157" s="69" t="s">
        <v>22</v>
      </c>
      <c r="E157" s="69"/>
      <c r="F157" s="53">
        <f>F158</f>
        <v>113000</v>
      </c>
      <c r="I157" s="6"/>
    </row>
    <row r="158" spans="1:9" ht="15.75">
      <c r="A158" s="16" t="s">
        <v>28</v>
      </c>
      <c r="B158" s="70" t="s">
        <v>185</v>
      </c>
      <c r="C158" s="69" t="s">
        <v>20</v>
      </c>
      <c r="D158" s="69" t="s">
        <v>22</v>
      </c>
      <c r="E158" s="69" t="s">
        <v>27</v>
      </c>
      <c r="F158" s="53">
        <v>113000</v>
      </c>
      <c r="I158" s="6"/>
    </row>
    <row r="159" spans="1:9" ht="31.5">
      <c r="A159" s="49" t="s">
        <v>196</v>
      </c>
      <c r="B159" s="70" t="s">
        <v>197</v>
      </c>
      <c r="C159" s="69"/>
      <c r="D159" s="69"/>
      <c r="E159" s="69"/>
      <c r="F159" s="53">
        <f>F160</f>
        <v>20000</v>
      </c>
      <c r="I159" s="6"/>
    </row>
    <row r="160" spans="1:9" ht="31.5">
      <c r="A160" s="11" t="s">
        <v>19</v>
      </c>
      <c r="B160" s="70" t="s">
        <v>197</v>
      </c>
      <c r="C160" s="69" t="s">
        <v>20</v>
      </c>
      <c r="D160" s="69"/>
      <c r="E160" s="69"/>
      <c r="F160" s="53">
        <f>F161</f>
        <v>20000</v>
      </c>
      <c r="I160" s="6"/>
    </row>
    <row r="161" spans="1:9" ht="15.75">
      <c r="A161" s="9" t="s">
        <v>21</v>
      </c>
      <c r="B161" s="70" t="s">
        <v>197</v>
      </c>
      <c r="C161" s="69" t="s">
        <v>20</v>
      </c>
      <c r="D161" s="69" t="s">
        <v>22</v>
      </c>
      <c r="E161" s="69"/>
      <c r="F161" s="53">
        <f>F162</f>
        <v>20000</v>
      </c>
      <c r="I161" s="6"/>
    </row>
    <row r="162" spans="1:9" ht="15.75">
      <c r="A162" s="16" t="s">
        <v>28</v>
      </c>
      <c r="B162" s="70" t="s">
        <v>197</v>
      </c>
      <c r="C162" s="69" t="s">
        <v>20</v>
      </c>
      <c r="D162" s="69" t="s">
        <v>22</v>
      </c>
      <c r="E162" s="69" t="s">
        <v>27</v>
      </c>
      <c r="F162" s="53">
        <v>20000</v>
      </c>
      <c r="I162" s="6"/>
    </row>
    <row r="163" spans="1:9" ht="47.25">
      <c r="A163" s="49" t="s">
        <v>201</v>
      </c>
      <c r="B163" s="70" t="s">
        <v>200</v>
      </c>
      <c r="C163" s="69"/>
      <c r="D163" s="69"/>
      <c r="E163" s="69"/>
      <c r="F163" s="53">
        <f>F164</f>
        <v>85000</v>
      </c>
      <c r="I163" s="6"/>
    </row>
    <row r="164" spans="1:9" ht="31.5">
      <c r="A164" s="11" t="s">
        <v>19</v>
      </c>
      <c r="B164" s="70" t="s">
        <v>200</v>
      </c>
      <c r="C164" s="69" t="s">
        <v>20</v>
      </c>
      <c r="D164" s="69"/>
      <c r="E164" s="69"/>
      <c r="F164" s="53">
        <f>F165</f>
        <v>85000</v>
      </c>
      <c r="I164" s="6"/>
    </row>
    <row r="165" spans="1:9" ht="15.75">
      <c r="A165" s="9" t="s">
        <v>21</v>
      </c>
      <c r="B165" s="70" t="s">
        <v>200</v>
      </c>
      <c r="C165" s="69" t="s">
        <v>20</v>
      </c>
      <c r="D165" s="69" t="s">
        <v>22</v>
      </c>
      <c r="E165" s="69"/>
      <c r="F165" s="53">
        <f>F166</f>
        <v>85000</v>
      </c>
      <c r="I165" s="6"/>
    </row>
    <row r="166" spans="1:9" ht="15.75">
      <c r="A166" s="16" t="s">
        <v>28</v>
      </c>
      <c r="B166" s="70" t="s">
        <v>200</v>
      </c>
      <c r="C166" s="69" t="s">
        <v>20</v>
      </c>
      <c r="D166" s="69" t="s">
        <v>22</v>
      </c>
      <c r="E166" s="69" t="s">
        <v>27</v>
      </c>
      <c r="F166" s="53">
        <v>85000</v>
      </c>
      <c r="I166" s="6"/>
    </row>
    <row r="167" spans="1:6" ht="31.5">
      <c r="A167" s="33" t="s">
        <v>170</v>
      </c>
      <c r="B167" s="62" t="s">
        <v>96</v>
      </c>
      <c r="C167" s="26"/>
      <c r="D167" s="26"/>
      <c r="E167" s="26"/>
      <c r="F167" s="31">
        <f>F168</f>
        <v>1745600</v>
      </c>
    </row>
    <row r="168" spans="1:6" ht="15.75">
      <c r="A168" s="11" t="s">
        <v>15</v>
      </c>
      <c r="B168" s="28" t="s">
        <v>97</v>
      </c>
      <c r="C168" s="29"/>
      <c r="D168" s="29"/>
      <c r="E168" s="29"/>
      <c r="F168" s="30">
        <f>F169</f>
        <v>1745600</v>
      </c>
    </row>
    <row r="169" spans="1:6" ht="31.5">
      <c r="A169" s="11" t="s">
        <v>19</v>
      </c>
      <c r="B169" s="28" t="s">
        <v>97</v>
      </c>
      <c r="C169" s="29" t="s">
        <v>20</v>
      </c>
      <c r="D169" s="29"/>
      <c r="E169" s="29"/>
      <c r="F169" s="30">
        <f>F170</f>
        <v>1745600</v>
      </c>
    </row>
    <row r="170" spans="1:6" ht="15.75">
      <c r="A170" s="17" t="s">
        <v>38</v>
      </c>
      <c r="B170" s="28" t="s">
        <v>97</v>
      </c>
      <c r="C170" s="29" t="s">
        <v>20</v>
      </c>
      <c r="D170" s="29" t="s">
        <v>24</v>
      </c>
      <c r="E170" s="29"/>
      <c r="F170" s="30">
        <f>F171</f>
        <v>1745600</v>
      </c>
    </row>
    <row r="171" spans="1:6" ht="15.75">
      <c r="A171" s="34" t="s">
        <v>48</v>
      </c>
      <c r="B171" s="28" t="s">
        <v>97</v>
      </c>
      <c r="C171" s="29" t="s">
        <v>20</v>
      </c>
      <c r="D171" s="29" t="s">
        <v>24</v>
      </c>
      <c r="E171" s="29" t="s">
        <v>35</v>
      </c>
      <c r="F171" s="30">
        <v>1745600</v>
      </c>
    </row>
    <row r="172" spans="1:6" ht="47.25">
      <c r="A172" s="15" t="s">
        <v>98</v>
      </c>
      <c r="B172" s="62" t="s">
        <v>100</v>
      </c>
      <c r="C172" s="24"/>
      <c r="D172" s="24"/>
      <c r="E172" s="29"/>
      <c r="F172" s="31">
        <f>F173+F178+F191</f>
        <v>1008357</v>
      </c>
    </row>
    <row r="173" spans="1:6" ht="47.25">
      <c r="A173" s="50" t="s">
        <v>99</v>
      </c>
      <c r="B173" s="73" t="s">
        <v>101</v>
      </c>
      <c r="C173" s="24"/>
      <c r="D173" s="24"/>
      <c r="E173" s="29"/>
      <c r="F173" s="30">
        <f>F174</f>
        <v>400000</v>
      </c>
    </row>
    <row r="174" spans="1:6" ht="15.75">
      <c r="A174" s="11" t="s">
        <v>15</v>
      </c>
      <c r="B174" s="28" t="s">
        <v>102</v>
      </c>
      <c r="C174" s="29"/>
      <c r="D174" s="29"/>
      <c r="E174" s="29"/>
      <c r="F174" s="30">
        <f>F175</f>
        <v>400000</v>
      </c>
    </row>
    <row r="175" spans="1:6" ht="31.5">
      <c r="A175" s="11" t="s">
        <v>19</v>
      </c>
      <c r="B175" s="28" t="s">
        <v>102</v>
      </c>
      <c r="C175" s="29" t="s">
        <v>20</v>
      </c>
      <c r="D175" s="29"/>
      <c r="E175" s="29"/>
      <c r="F175" s="30">
        <f>F176</f>
        <v>400000</v>
      </c>
    </row>
    <row r="176" spans="1:8" ht="15.75">
      <c r="A176" s="9" t="s">
        <v>50</v>
      </c>
      <c r="B176" s="28" t="s">
        <v>102</v>
      </c>
      <c r="C176" s="29" t="s">
        <v>20</v>
      </c>
      <c r="D176" s="29" t="s">
        <v>49</v>
      </c>
      <c r="E176" s="29"/>
      <c r="F176" s="30">
        <f>F177</f>
        <v>400000</v>
      </c>
      <c r="H176" s="6"/>
    </row>
    <row r="177" spans="1:6" ht="15.75">
      <c r="A177" s="13" t="s">
        <v>51</v>
      </c>
      <c r="B177" s="28" t="s">
        <v>102</v>
      </c>
      <c r="C177" s="29" t="s">
        <v>20</v>
      </c>
      <c r="D177" s="29" t="s">
        <v>49</v>
      </c>
      <c r="E177" s="29" t="s">
        <v>32</v>
      </c>
      <c r="F177" s="30">
        <v>400000</v>
      </c>
    </row>
    <row r="178" spans="1:6" ht="31.5">
      <c r="A178" s="50" t="s">
        <v>106</v>
      </c>
      <c r="B178" s="69" t="s">
        <v>107</v>
      </c>
      <c r="C178" s="29"/>
      <c r="D178" s="29"/>
      <c r="E178" s="29"/>
      <c r="F178" s="30">
        <f>F179+F183+F187</f>
        <v>150537</v>
      </c>
    </row>
    <row r="179" spans="1:6" ht="31.5">
      <c r="A179" s="51" t="s">
        <v>108</v>
      </c>
      <c r="B179" s="28" t="s">
        <v>110</v>
      </c>
      <c r="C179" s="29"/>
      <c r="D179" s="29"/>
      <c r="E179" s="29"/>
      <c r="F179" s="30">
        <f>F180</f>
        <v>97917</v>
      </c>
    </row>
    <row r="180" spans="1:6" ht="31.5">
      <c r="A180" s="11" t="s">
        <v>19</v>
      </c>
      <c r="B180" s="28" t="s">
        <v>110</v>
      </c>
      <c r="C180" s="29" t="s">
        <v>20</v>
      </c>
      <c r="D180" s="29"/>
      <c r="E180" s="29"/>
      <c r="F180" s="30">
        <f>F181</f>
        <v>97917</v>
      </c>
    </row>
    <row r="181" spans="1:6" ht="15.75">
      <c r="A181" s="9" t="s">
        <v>38</v>
      </c>
      <c r="B181" s="28" t="s">
        <v>110</v>
      </c>
      <c r="C181" s="29" t="s">
        <v>20</v>
      </c>
      <c r="D181" s="29" t="s">
        <v>24</v>
      </c>
      <c r="E181" s="29"/>
      <c r="F181" s="30">
        <f>F182</f>
        <v>97917</v>
      </c>
    </row>
    <row r="182" spans="1:6" ht="15.75">
      <c r="A182" s="13" t="s">
        <v>109</v>
      </c>
      <c r="B182" s="28" t="s">
        <v>110</v>
      </c>
      <c r="C182" s="29" t="s">
        <v>20</v>
      </c>
      <c r="D182" s="29" t="s">
        <v>24</v>
      </c>
      <c r="E182" s="29" t="s">
        <v>49</v>
      </c>
      <c r="F182" s="30">
        <v>97917</v>
      </c>
    </row>
    <row r="183" spans="1:6" ht="63">
      <c r="A183" s="51" t="s">
        <v>112</v>
      </c>
      <c r="B183" s="28" t="s">
        <v>111</v>
      </c>
      <c r="C183" s="29"/>
      <c r="D183" s="29"/>
      <c r="E183" s="29"/>
      <c r="F183" s="30">
        <f>F184</f>
        <v>17620</v>
      </c>
    </row>
    <row r="184" spans="1:6" ht="31.5">
      <c r="A184" s="11" t="s">
        <v>19</v>
      </c>
      <c r="B184" s="28" t="s">
        <v>111</v>
      </c>
      <c r="C184" s="29" t="s">
        <v>20</v>
      </c>
      <c r="D184" s="29"/>
      <c r="E184" s="29"/>
      <c r="F184" s="30">
        <f>F185</f>
        <v>17620</v>
      </c>
    </row>
    <row r="185" spans="1:6" ht="15.75">
      <c r="A185" s="9" t="s">
        <v>38</v>
      </c>
      <c r="B185" s="28" t="s">
        <v>111</v>
      </c>
      <c r="C185" s="29" t="s">
        <v>20</v>
      </c>
      <c r="D185" s="29" t="s">
        <v>24</v>
      </c>
      <c r="E185" s="29"/>
      <c r="F185" s="30">
        <f>F186</f>
        <v>17620</v>
      </c>
    </row>
    <row r="186" spans="1:6" ht="15.75">
      <c r="A186" s="13" t="s">
        <v>109</v>
      </c>
      <c r="B186" s="28" t="s">
        <v>111</v>
      </c>
      <c r="C186" s="29" t="s">
        <v>20</v>
      </c>
      <c r="D186" s="29" t="s">
        <v>24</v>
      </c>
      <c r="E186" s="29" t="s">
        <v>49</v>
      </c>
      <c r="F186" s="30">
        <v>17620</v>
      </c>
    </row>
    <row r="187" spans="1:6" ht="47.25">
      <c r="A187" s="51" t="s">
        <v>171</v>
      </c>
      <c r="B187" s="28" t="s">
        <v>113</v>
      </c>
      <c r="C187" s="29"/>
      <c r="D187" s="29"/>
      <c r="E187" s="29"/>
      <c r="F187" s="30">
        <f>F188</f>
        <v>35000</v>
      </c>
    </row>
    <row r="188" spans="1:6" ht="31.5">
      <c r="A188" s="11" t="s">
        <v>19</v>
      </c>
      <c r="B188" s="28" t="s">
        <v>113</v>
      </c>
      <c r="C188" s="29" t="s">
        <v>20</v>
      </c>
      <c r="D188" s="29"/>
      <c r="E188" s="29"/>
      <c r="F188" s="30">
        <f>F189</f>
        <v>35000</v>
      </c>
    </row>
    <row r="189" spans="1:6" ht="15.75">
      <c r="A189" s="9" t="s">
        <v>38</v>
      </c>
      <c r="B189" s="28" t="s">
        <v>113</v>
      </c>
      <c r="C189" s="29" t="s">
        <v>20</v>
      </c>
      <c r="D189" s="29" t="s">
        <v>24</v>
      </c>
      <c r="E189" s="29"/>
      <c r="F189" s="30">
        <f>F190</f>
        <v>35000</v>
      </c>
    </row>
    <row r="190" spans="1:6" ht="15.75">
      <c r="A190" s="13" t="s">
        <v>109</v>
      </c>
      <c r="B190" s="28" t="s">
        <v>113</v>
      </c>
      <c r="C190" s="29" t="s">
        <v>20</v>
      </c>
      <c r="D190" s="29" t="s">
        <v>24</v>
      </c>
      <c r="E190" s="29" t="s">
        <v>49</v>
      </c>
      <c r="F190" s="30">
        <v>35000</v>
      </c>
    </row>
    <row r="191" spans="1:6" ht="31.5">
      <c r="A191" s="49" t="s">
        <v>103</v>
      </c>
      <c r="B191" s="69" t="s">
        <v>104</v>
      </c>
      <c r="C191" s="29"/>
      <c r="D191" s="29"/>
      <c r="E191" s="29"/>
      <c r="F191" s="30">
        <f>F192</f>
        <v>457820</v>
      </c>
    </row>
    <row r="192" spans="1:6" ht="15.75">
      <c r="A192" s="11" t="s">
        <v>15</v>
      </c>
      <c r="B192" s="28" t="s">
        <v>105</v>
      </c>
      <c r="C192" s="29"/>
      <c r="D192" s="29"/>
      <c r="E192" s="29"/>
      <c r="F192" s="30">
        <f>F193</f>
        <v>457820</v>
      </c>
    </row>
    <row r="193" spans="1:6" ht="31.5">
      <c r="A193" s="11" t="s">
        <v>19</v>
      </c>
      <c r="B193" s="28" t="s">
        <v>105</v>
      </c>
      <c r="C193" s="29" t="s">
        <v>20</v>
      </c>
      <c r="D193" s="29"/>
      <c r="E193" s="29"/>
      <c r="F193" s="30">
        <f>F194</f>
        <v>457820</v>
      </c>
    </row>
    <row r="194" spans="1:6" ht="15.75">
      <c r="A194" s="9" t="s">
        <v>50</v>
      </c>
      <c r="B194" s="28" t="s">
        <v>105</v>
      </c>
      <c r="C194" s="29" t="s">
        <v>20</v>
      </c>
      <c r="D194" s="29" t="s">
        <v>49</v>
      </c>
      <c r="E194" s="29"/>
      <c r="F194" s="30">
        <f>F195</f>
        <v>457820</v>
      </c>
    </row>
    <row r="195" spans="1:6" ht="15.75">
      <c r="A195" s="13" t="s">
        <v>51</v>
      </c>
      <c r="B195" s="28" t="s">
        <v>105</v>
      </c>
      <c r="C195" s="29" t="s">
        <v>20</v>
      </c>
      <c r="D195" s="29" t="s">
        <v>49</v>
      </c>
      <c r="E195" s="29" t="s">
        <v>32</v>
      </c>
      <c r="F195" s="30">
        <v>457820</v>
      </c>
    </row>
    <row r="196" spans="1:6" ht="47.25">
      <c r="A196" s="35" t="s">
        <v>114</v>
      </c>
      <c r="B196" s="62" t="s">
        <v>115</v>
      </c>
      <c r="C196" s="29"/>
      <c r="D196" s="29"/>
      <c r="E196" s="29"/>
      <c r="F196" s="31">
        <f>F197+F202</f>
        <v>362300</v>
      </c>
    </row>
    <row r="197" spans="1:6" ht="47.25">
      <c r="A197" s="49" t="s">
        <v>116</v>
      </c>
      <c r="B197" s="28" t="s">
        <v>117</v>
      </c>
      <c r="C197" s="29"/>
      <c r="D197" s="29"/>
      <c r="E197" s="29"/>
      <c r="F197" s="30">
        <f>F198</f>
        <v>93000</v>
      </c>
    </row>
    <row r="198" spans="1:9" ht="15.75">
      <c r="A198" s="11" t="s">
        <v>15</v>
      </c>
      <c r="B198" s="28" t="s">
        <v>118</v>
      </c>
      <c r="C198" s="29"/>
      <c r="D198" s="29"/>
      <c r="E198" s="29"/>
      <c r="F198" s="30">
        <f>F199</f>
        <v>93000</v>
      </c>
      <c r="I198" s="6"/>
    </row>
    <row r="199" spans="1:6" ht="15.75">
      <c r="A199" s="10" t="s">
        <v>60</v>
      </c>
      <c r="B199" s="28" t="s">
        <v>118</v>
      </c>
      <c r="C199" s="29" t="s">
        <v>59</v>
      </c>
      <c r="D199" s="29"/>
      <c r="E199" s="29"/>
      <c r="F199" s="30">
        <f>F200</f>
        <v>93000</v>
      </c>
    </row>
    <row r="200" spans="1:6" ht="31.5">
      <c r="A200" s="9" t="s">
        <v>61</v>
      </c>
      <c r="B200" s="28" t="s">
        <v>118</v>
      </c>
      <c r="C200" s="29" t="s">
        <v>59</v>
      </c>
      <c r="D200" s="29" t="s">
        <v>32</v>
      </c>
      <c r="E200" s="29"/>
      <c r="F200" s="30">
        <f>F201</f>
        <v>93000</v>
      </c>
    </row>
    <row r="201" spans="1:6" ht="47.25">
      <c r="A201" s="11" t="s">
        <v>62</v>
      </c>
      <c r="B201" s="28" t="s">
        <v>118</v>
      </c>
      <c r="C201" s="29" t="s">
        <v>59</v>
      </c>
      <c r="D201" s="29" t="s">
        <v>32</v>
      </c>
      <c r="E201" s="29" t="s">
        <v>35</v>
      </c>
      <c r="F201" s="30">
        <v>93000</v>
      </c>
    </row>
    <row r="202" spans="1:6" ht="31.5">
      <c r="A202" s="49" t="s">
        <v>119</v>
      </c>
      <c r="B202" s="28" t="s">
        <v>120</v>
      </c>
      <c r="C202" s="29"/>
      <c r="D202" s="29"/>
      <c r="E202" s="29"/>
      <c r="F202" s="30">
        <f>F203</f>
        <v>269300</v>
      </c>
    </row>
    <row r="203" spans="1:6" ht="15.75">
      <c r="A203" s="11" t="s">
        <v>15</v>
      </c>
      <c r="B203" s="28" t="s">
        <v>121</v>
      </c>
      <c r="C203" s="29"/>
      <c r="D203" s="29"/>
      <c r="E203" s="29"/>
      <c r="F203" s="30">
        <f>F204</f>
        <v>269300</v>
      </c>
    </row>
    <row r="204" spans="1:6" ht="31.5">
      <c r="A204" s="11" t="s">
        <v>19</v>
      </c>
      <c r="B204" s="28" t="s">
        <v>121</v>
      </c>
      <c r="C204" s="29" t="s">
        <v>20</v>
      </c>
      <c r="D204" s="29"/>
      <c r="E204" s="29"/>
      <c r="F204" s="30">
        <f>F205</f>
        <v>269300</v>
      </c>
    </row>
    <row r="205" spans="1:6" ht="31.5">
      <c r="A205" s="9" t="s">
        <v>61</v>
      </c>
      <c r="B205" s="28" t="s">
        <v>121</v>
      </c>
      <c r="C205" s="29" t="s">
        <v>20</v>
      </c>
      <c r="D205" s="29" t="s">
        <v>32</v>
      </c>
      <c r="E205" s="29"/>
      <c r="F205" s="30">
        <f>F206</f>
        <v>269300</v>
      </c>
    </row>
    <row r="206" spans="1:6" ht="47.25">
      <c r="A206" s="11" t="s">
        <v>62</v>
      </c>
      <c r="B206" s="28" t="s">
        <v>121</v>
      </c>
      <c r="C206" s="29" t="s">
        <v>59</v>
      </c>
      <c r="D206" s="29" t="s">
        <v>32</v>
      </c>
      <c r="E206" s="29" t="s">
        <v>35</v>
      </c>
      <c r="F206" s="30">
        <v>269300</v>
      </c>
    </row>
    <row r="207" spans="1:6" s="4" customFormat="1" ht="78.75">
      <c r="A207" s="35" t="s">
        <v>128</v>
      </c>
      <c r="B207" s="62" t="s">
        <v>130</v>
      </c>
      <c r="C207" s="69"/>
      <c r="D207" s="69"/>
      <c r="E207" s="69"/>
      <c r="F207" s="52">
        <f>F208</f>
        <v>875236</v>
      </c>
    </row>
    <row r="208" spans="1:6" s="4" customFormat="1" ht="63">
      <c r="A208" s="79" t="s">
        <v>163</v>
      </c>
      <c r="B208" s="70" t="s">
        <v>165</v>
      </c>
      <c r="C208" s="69"/>
      <c r="D208" s="69"/>
      <c r="E208" s="69"/>
      <c r="F208" s="52">
        <f>F209+F213+F217+F221</f>
        <v>875236</v>
      </c>
    </row>
    <row r="209" spans="1:6" s="4" customFormat="1" ht="63">
      <c r="A209" s="79" t="s">
        <v>164</v>
      </c>
      <c r="B209" s="70" t="s">
        <v>166</v>
      </c>
      <c r="C209" s="69"/>
      <c r="D209" s="69"/>
      <c r="E209" s="69"/>
      <c r="F209" s="53">
        <f>F210</f>
        <v>23120</v>
      </c>
    </row>
    <row r="210" spans="1:6" s="4" customFormat="1" ht="31.5">
      <c r="A210" s="11" t="s">
        <v>19</v>
      </c>
      <c r="B210" s="70" t="s">
        <v>166</v>
      </c>
      <c r="C210" s="69" t="s">
        <v>20</v>
      </c>
      <c r="D210" s="69"/>
      <c r="E210" s="69"/>
      <c r="F210" s="53">
        <f>F211</f>
        <v>23120</v>
      </c>
    </row>
    <row r="211" spans="1:6" s="4" customFormat="1" ht="15.75">
      <c r="A211" s="9" t="s">
        <v>50</v>
      </c>
      <c r="B211" s="70" t="s">
        <v>166</v>
      </c>
      <c r="C211" s="69" t="s">
        <v>20</v>
      </c>
      <c r="D211" s="69" t="s">
        <v>49</v>
      </c>
      <c r="E211" s="69"/>
      <c r="F211" s="53">
        <f>F212</f>
        <v>23120</v>
      </c>
    </row>
    <row r="212" spans="1:6" s="4" customFormat="1" ht="15.75">
      <c r="A212" s="36" t="s">
        <v>129</v>
      </c>
      <c r="B212" s="70" t="s">
        <v>166</v>
      </c>
      <c r="C212" s="69" t="s">
        <v>20</v>
      </c>
      <c r="D212" s="69" t="s">
        <v>49</v>
      </c>
      <c r="E212" s="69" t="s">
        <v>22</v>
      </c>
      <c r="F212" s="53">
        <v>23120</v>
      </c>
    </row>
    <row r="213" spans="1:6" s="4" customFormat="1" ht="63">
      <c r="A213" s="79" t="s">
        <v>212</v>
      </c>
      <c r="B213" s="70" t="s">
        <v>211</v>
      </c>
      <c r="C213" s="69"/>
      <c r="D213" s="69"/>
      <c r="E213" s="69"/>
      <c r="F213" s="53">
        <f>F214</f>
        <v>77800</v>
      </c>
    </row>
    <row r="214" spans="1:6" s="4" customFormat="1" ht="31.5">
      <c r="A214" s="11" t="s">
        <v>19</v>
      </c>
      <c r="B214" s="70" t="s">
        <v>211</v>
      </c>
      <c r="C214" s="69" t="s">
        <v>20</v>
      </c>
      <c r="D214" s="69"/>
      <c r="E214" s="69"/>
      <c r="F214" s="53">
        <f>F215</f>
        <v>77800</v>
      </c>
    </row>
    <row r="215" spans="1:6" s="4" customFormat="1" ht="15.75">
      <c r="A215" s="9" t="s">
        <v>50</v>
      </c>
      <c r="B215" s="70" t="s">
        <v>211</v>
      </c>
      <c r="C215" s="69" t="s">
        <v>20</v>
      </c>
      <c r="D215" s="69" t="s">
        <v>49</v>
      </c>
      <c r="E215" s="69"/>
      <c r="F215" s="53">
        <f>F216</f>
        <v>77800</v>
      </c>
    </row>
    <row r="216" spans="1:6" s="4" customFormat="1" ht="15.75">
      <c r="A216" s="36" t="s">
        <v>129</v>
      </c>
      <c r="B216" s="70" t="s">
        <v>211</v>
      </c>
      <c r="C216" s="69" t="s">
        <v>20</v>
      </c>
      <c r="D216" s="69" t="s">
        <v>49</v>
      </c>
      <c r="E216" s="69" t="s">
        <v>22</v>
      </c>
      <c r="F216" s="53">
        <v>77800</v>
      </c>
    </row>
    <row r="217" spans="1:6" s="4" customFormat="1" ht="66.75" customHeight="1">
      <c r="A217" s="79" t="s">
        <v>214</v>
      </c>
      <c r="B217" s="70" t="s">
        <v>213</v>
      </c>
      <c r="C217" s="69"/>
      <c r="D217" s="69"/>
      <c r="E217" s="69"/>
      <c r="F217" s="53">
        <f>F218</f>
        <v>433136</v>
      </c>
    </row>
    <row r="218" spans="1:6" s="4" customFormat="1" ht="31.5">
      <c r="A218" s="11" t="s">
        <v>19</v>
      </c>
      <c r="B218" s="70" t="s">
        <v>213</v>
      </c>
      <c r="C218" s="69" t="s">
        <v>20</v>
      </c>
      <c r="D218" s="69"/>
      <c r="E218" s="69"/>
      <c r="F218" s="53">
        <f>F219</f>
        <v>433136</v>
      </c>
    </row>
    <row r="219" spans="1:6" s="4" customFormat="1" ht="15.75">
      <c r="A219" s="9" t="s">
        <v>50</v>
      </c>
      <c r="B219" s="70" t="s">
        <v>213</v>
      </c>
      <c r="C219" s="69" t="s">
        <v>20</v>
      </c>
      <c r="D219" s="69" t="s">
        <v>49</v>
      </c>
      <c r="E219" s="69"/>
      <c r="F219" s="53">
        <f>F220</f>
        <v>433136</v>
      </c>
    </row>
    <row r="220" spans="1:6" s="4" customFormat="1" ht="15.75">
      <c r="A220" s="36" t="s">
        <v>129</v>
      </c>
      <c r="B220" s="70" t="s">
        <v>213</v>
      </c>
      <c r="C220" s="69" t="s">
        <v>20</v>
      </c>
      <c r="D220" s="69" t="s">
        <v>49</v>
      </c>
      <c r="E220" s="69" t="s">
        <v>22</v>
      </c>
      <c r="F220" s="53">
        <v>433136</v>
      </c>
    </row>
    <row r="221" spans="1:6" s="4" customFormat="1" ht="51.75" customHeight="1">
      <c r="A221" s="79" t="s">
        <v>209</v>
      </c>
      <c r="B221" s="70" t="s">
        <v>208</v>
      </c>
      <c r="C221" s="69"/>
      <c r="D221" s="69"/>
      <c r="E221" s="69"/>
      <c r="F221" s="53">
        <f>F222</f>
        <v>341180</v>
      </c>
    </row>
    <row r="222" spans="1:6" s="4" customFormat="1" ht="31.5">
      <c r="A222" s="11" t="s">
        <v>19</v>
      </c>
      <c r="B222" s="70" t="s">
        <v>208</v>
      </c>
      <c r="C222" s="69" t="s">
        <v>20</v>
      </c>
      <c r="D222" s="69"/>
      <c r="E222" s="69"/>
      <c r="F222" s="53">
        <f>F223</f>
        <v>341180</v>
      </c>
    </row>
    <row r="223" spans="1:6" s="4" customFormat="1" ht="15.75">
      <c r="A223" s="9" t="s">
        <v>50</v>
      </c>
      <c r="B223" s="70" t="s">
        <v>208</v>
      </c>
      <c r="C223" s="69" t="s">
        <v>20</v>
      </c>
      <c r="D223" s="69" t="s">
        <v>49</v>
      </c>
      <c r="E223" s="69"/>
      <c r="F223" s="53">
        <f>F224</f>
        <v>341180</v>
      </c>
    </row>
    <row r="224" spans="1:6" s="4" customFormat="1" ht="15.75">
      <c r="A224" s="36" t="s">
        <v>129</v>
      </c>
      <c r="B224" s="70" t="s">
        <v>208</v>
      </c>
      <c r="C224" s="69" t="s">
        <v>20</v>
      </c>
      <c r="D224" s="69" t="s">
        <v>49</v>
      </c>
      <c r="E224" s="69" t="s">
        <v>22</v>
      </c>
      <c r="F224" s="53">
        <v>341180</v>
      </c>
    </row>
    <row r="225" spans="1:6" s="4" customFormat="1" ht="81.75" customHeight="1">
      <c r="A225" s="35" t="s">
        <v>131</v>
      </c>
      <c r="B225" s="62" t="s">
        <v>132</v>
      </c>
      <c r="C225" s="69"/>
      <c r="D225" s="69"/>
      <c r="E225" s="69"/>
      <c r="F225" s="52">
        <f>F226+F235+F240</f>
        <v>1876344.5899999999</v>
      </c>
    </row>
    <row r="226" spans="1:6" s="4" customFormat="1" ht="31.5">
      <c r="A226" s="83" t="s">
        <v>218</v>
      </c>
      <c r="B226" s="69" t="s">
        <v>217</v>
      </c>
      <c r="C226" s="69"/>
      <c r="D226" s="69"/>
      <c r="E226" s="69"/>
      <c r="F226" s="53">
        <f>F231+F227</f>
        <v>1019344.59</v>
      </c>
    </row>
    <row r="227" spans="1:6" s="4" customFormat="1" ht="51">
      <c r="A227" s="85" t="s">
        <v>216</v>
      </c>
      <c r="B227" s="70" t="s">
        <v>230</v>
      </c>
      <c r="C227" s="69"/>
      <c r="D227" s="69"/>
      <c r="E227" s="69"/>
      <c r="F227" s="53">
        <f>F228</f>
        <v>968377.36</v>
      </c>
    </row>
    <row r="228" spans="1:6" s="4" customFormat="1" ht="31.5">
      <c r="A228" s="11" t="s">
        <v>19</v>
      </c>
      <c r="B228" s="70" t="s">
        <v>230</v>
      </c>
      <c r="C228" s="69" t="s">
        <v>20</v>
      </c>
      <c r="D228" s="69"/>
      <c r="E228" s="69"/>
      <c r="F228" s="53">
        <f>F229</f>
        <v>968377.36</v>
      </c>
    </row>
    <row r="229" spans="1:6" s="4" customFormat="1" ht="15.75">
      <c r="A229" s="9" t="s">
        <v>50</v>
      </c>
      <c r="B229" s="70" t="s">
        <v>230</v>
      </c>
      <c r="C229" s="69" t="s">
        <v>20</v>
      </c>
      <c r="D229" s="69" t="s">
        <v>49</v>
      </c>
      <c r="E229" s="69"/>
      <c r="F229" s="53">
        <f>F230</f>
        <v>968377.36</v>
      </c>
    </row>
    <row r="230" spans="1:6" s="4" customFormat="1" ht="15.75">
      <c r="A230" s="36" t="s">
        <v>129</v>
      </c>
      <c r="B230" s="70" t="s">
        <v>230</v>
      </c>
      <c r="C230" s="69" t="s">
        <v>20</v>
      </c>
      <c r="D230" s="69" t="s">
        <v>49</v>
      </c>
      <c r="E230" s="69" t="s">
        <v>31</v>
      </c>
      <c r="F230" s="53">
        <v>968377.36</v>
      </c>
    </row>
    <row r="231" spans="1:6" s="4" customFormat="1" ht="78.75">
      <c r="A231" s="11" t="s">
        <v>216</v>
      </c>
      <c r="B231" s="70" t="s">
        <v>215</v>
      </c>
      <c r="C231" s="69"/>
      <c r="D231" s="69"/>
      <c r="E231" s="69"/>
      <c r="F231" s="53">
        <f>F232</f>
        <v>50967.23</v>
      </c>
    </row>
    <row r="232" spans="1:6" s="4" customFormat="1" ht="31.5">
      <c r="A232" s="11" t="s">
        <v>19</v>
      </c>
      <c r="B232" s="70" t="s">
        <v>215</v>
      </c>
      <c r="C232" s="69" t="s">
        <v>20</v>
      </c>
      <c r="D232" s="69"/>
      <c r="E232" s="69"/>
      <c r="F232" s="53">
        <f>F233</f>
        <v>50967.23</v>
      </c>
    </row>
    <row r="233" spans="1:6" s="4" customFormat="1" ht="15.75">
      <c r="A233" s="9" t="s">
        <v>50</v>
      </c>
      <c r="B233" s="70" t="s">
        <v>215</v>
      </c>
      <c r="C233" s="69" t="s">
        <v>20</v>
      </c>
      <c r="D233" s="69" t="s">
        <v>49</v>
      </c>
      <c r="E233" s="69"/>
      <c r="F233" s="53">
        <f>F234</f>
        <v>50967.23</v>
      </c>
    </row>
    <row r="234" spans="1:6" s="4" customFormat="1" ht="15.75">
      <c r="A234" s="36" t="s">
        <v>129</v>
      </c>
      <c r="B234" s="70" t="s">
        <v>215</v>
      </c>
      <c r="C234" s="69" t="s">
        <v>20</v>
      </c>
      <c r="D234" s="69" t="s">
        <v>49</v>
      </c>
      <c r="E234" s="69" t="s">
        <v>31</v>
      </c>
      <c r="F234" s="53">
        <v>50967.23</v>
      </c>
    </row>
    <row r="235" spans="1:6" s="4" customFormat="1" ht="31.5">
      <c r="A235" s="83" t="s">
        <v>221</v>
      </c>
      <c r="B235" s="70" t="s">
        <v>219</v>
      </c>
      <c r="C235" s="69"/>
      <c r="D235" s="69"/>
      <c r="E235" s="69"/>
      <c r="F235" s="53">
        <f>F236</f>
        <v>624700</v>
      </c>
    </row>
    <row r="236" spans="1:6" s="4" customFormat="1" ht="15.75">
      <c r="A236" s="11" t="s">
        <v>220</v>
      </c>
      <c r="B236" s="70" t="s">
        <v>219</v>
      </c>
      <c r="C236" s="69"/>
      <c r="D236" s="69"/>
      <c r="E236" s="69"/>
      <c r="F236" s="53">
        <f>F237</f>
        <v>624700</v>
      </c>
    </row>
    <row r="237" spans="1:6" s="4" customFormat="1" ht="31.5">
      <c r="A237" s="11" t="s">
        <v>19</v>
      </c>
      <c r="B237" s="70" t="s">
        <v>219</v>
      </c>
      <c r="C237" s="69" t="s">
        <v>20</v>
      </c>
      <c r="D237" s="69"/>
      <c r="E237" s="69"/>
      <c r="F237" s="53">
        <f>F238</f>
        <v>624700</v>
      </c>
    </row>
    <row r="238" spans="1:6" s="4" customFormat="1" ht="15.75">
      <c r="A238" s="9" t="s">
        <v>50</v>
      </c>
      <c r="B238" s="70" t="s">
        <v>219</v>
      </c>
      <c r="C238" s="69" t="s">
        <v>20</v>
      </c>
      <c r="D238" s="69" t="s">
        <v>49</v>
      </c>
      <c r="E238" s="69"/>
      <c r="F238" s="53">
        <f>F239</f>
        <v>624700</v>
      </c>
    </row>
    <row r="239" spans="1:6" s="4" customFormat="1" ht="15.75">
      <c r="A239" s="36" t="s">
        <v>129</v>
      </c>
      <c r="B239" s="70" t="s">
        <v>219</v>
      </c>
      <c r="C239" s="69" t="s">
        <v>20</v>
      </c>
      <c r="D239" s="69" t="s">
        <v>49</v>
      </c>
      <c r="E239" s="69" t="s">
        <v>31</v>
      </c>
      <c r="F239" s="53">
        <v>624700</v>
      </c>
    </row>
    <row r="240" spans="1:6" s="4" customFormat="1" ht="15.75">
      <c r="A240" s="83" t="s">
        <v>223</v>
      </c>
      <c r="B240" s="70" t="s">
        <v>222</v>
      </c>
      <c r="C240" s="69"/>
      <c r="D240" s="69"/>
      <c r="E240" s="69"/>
      <c r="F240" s="53">
        <f>F241</f>
        <v>232300</v>
      </c>
    </row>
    <row r="241" spans="1:6" s="4" customFormat="1" ht="15.75">
      <c r="A241" s="11" t="s">
        <v>15</v>
      </c>
      <c r="B241" s="70" t="s">
        <v>222</v>
      </c>
      <c r="C241" s="69"/>
      <c r="D241" s="69"/>
      <c r="E241" s="69"/>
      <c r="F241" s="53">
        <f>F242</f>
        <v>232300</v>
      </c>
    </row>
    <row r="242" spans="1:6" s="4" customFormat="1" ht="31.5">
      <c r="A242" s="11" t="s">
        <v>19</v>
      </c>
      <c r="B242" s="70" t="s">
        <v>222</v>
      </c>
      <c r="C242" s="69" t="s">
        <v>20</v>
      </c>
      <c r="D242" s="69"/>
      <c r="E242" s="69"/>
      <c r="F242" s="53">
        <f>F243</f>
        <v>232300</v>
      </c>
    </row>
    <row r="243" spans="1:6" s="4" customFormat="1" ht="15.75">
      <c r="A243" s="9" t="s">
        <v>50</v>
      </c>
      <c r="B243" s="70" t="s">
        <v>222</v>
      </c>
      <c r="C243" s="69" t="s">
        <v>20</v>
      </c>
      <c r="D243" s="69" t="s">
        <v>49</v>
      </c>
      <c r="E243" s="69"/>
      <c r="F243" s="53">
        <f>F244</f>
        <v>232300</v>
      </c>
    </row>
    <row r="244" spans="1:6" s="4" customFormat="1" ht="15.75">
      <c r="A244" s="36" t="s">
        <v>129</v>
      </c>
      <c r="B244" s="70" t="s">
        <v>222</v>
      </c>
      <c r="C244" s="69" t="s">
        <v>20</v>
      </c>
      <c r="D244" s="69" t="s">
        <v>49</v>
      </c>
      <c r="E244" s="69" t="s">
        <v>31</v>
      </c>
      <c r="F244" s="53">
        <v>232300</v>
      </c>
    </row>
    <row r="245" spans="1:6" ht="78.75">
      <c r="A245" s="35" t="s">
        <v>122</v>
      </c>
      <c r="B245" s="38" t="s">
        <v>124</v>
      </c>
      <c r="C245" s="29"/>
      <c r="D245" s="29"/>
      <c r="E245" s="29"/>
      <c r="F245" s="52">
        <f>F246+F253</f>
        <v>1211200</v>
      </c>
    </row>
    <row r="246" spans="1:6" ht="63">
      <c r="A246" s="49" t="s">
        <v>123</v>
      </c>
      <c r="B246" s="28" t="s">
        <v>125</v>
      </c>
      <c r="C246" s="29"/>
      <c r="D246" s="29"/>
      <c r="E246" s="29"/>
      <c r="F246" s="53">
        <f>F247+F250</f>
        <v>1146200</v>
      </c>
    </row>
    <row r="247" spans="1:6" ht="31.5">
      <c r="A247" s="49" t="s">
        <v>19</v>
      </c>
      <c r="B247" s="28" t="s">
        <v>125</v>
      </c>
      <c r="C247" s="29" t="s">
        <v>20</v>
      </c>
      <c r="D247" s="29"/>
      <c r="E247" s="29"/>
      <c r="F247" s="53">
        <f>F248</f>
        <v>1110500</v>
      </c>
    </row>
    <row r="248" spans="1:6" ht="15.75">
      <c r="A248" s="9" t="s">
        <v>50</v>
      </c>
      <c r="B248" s="28" t="s">
        <v>125</v>
      </c>
      <c r="C248" s="29" t="s">
        <v>20</v>
      </c>
      <c r="D248" s="29" t="s">
        <v>49</v>
      </c>
      <c r="E248" s="29"/>
      <c r="F248" s="53">
        <f>F249</f>
        <v>1110500</v>
      </c>
    </row>
    <row r="249" spans="1:6" ht="15.75">
      <c r="A249" s="36" t="s">
        <v>63</v>
      </c>
      <c r="B249" s="28" t="s">
        <v>125</v>
      </c>
      <c r="C249" s="28">
        <v>200</v>
      </c>
      <c r="D249" s="29" t="s">
        <v>49</v>
      </c>
      <c r="E249" s="29" t="s">
        <v>31</v>
      </c>
      <c r="F249" s="53">
        <v>1110500</v>
      </c>
    </row>
    <row r="250" spans="1:6" ht="15.75">
      <c r="A250" s="10" t="s">
        <v>26</v>
      </c>
      <c r="B250" s="28" t="s">
        <v>125</v>
      </c>
      <c r="C250" s="28">
        <v>800</v>
      </c>
      <c r="D250" s="29"/>
      <c r="E250" s="29"/>
      <c r="F250" s="53">
        <f>F251</f>
        <v>35700</v>
      </c>
    </row>
    <row r="251" spans="1:6" ht="15.75">
      <c r="A251" s="9" t="s">
        <v>50</v>
      </c>
      <c r="B251" s="28" t="s">
        <v>125</v>
      </c>
      <c r="C251" s="28">
        <v>800</v>
      </c>
      <c r="D251" s="29" t="s">
        <v>49</v>
      </c>
      <c r="E251" s="29"/>
      <c r="F251" s="53">
        <f>F252</f>
        <v>35700</v>
      </c>
    </row>
    <row r="252" spans="1:6" ht="15.75">
      <c r="A252" s="36" t="s">
        <v>63</v>
      </c>
      <c r="B252" s="28" t="s">
        <v>125</v>
      </c>
      <c r="C252" s="28">
        <v>800</v>
      </c>
      <c r="D252" s="29" t="s">
        <v>49</v>
      </c>
      <c r="E252" s="29" t="s">
        <v>31</v>
      </c>
      <c r="F252" s="53">
        <v>35700</v>
      </c>
    </row>
    <row r="253" spans="1:6" ht="63">
      <c r="A253" s="77" t="s">
        <v>126</v>
      </c>
      <c r="B253" s="28" t="s">
        <v>127</v>
      </c>
      <c r="C253" s="29"/>
      <c r="D253" s="29"/>
      <c r="E253" s="29"/>
      <c r="F253" s="53">
        <f>F254</f>
        <v>65000</v>
      </c>
    </row>
    <row r="254" spans="1:6" ht="31.5">
      <c r="A254" s="49" t="s">
        <v>19</v>
      </c>
      <c r="B254" s="28" t="s">
        <v>127</v>
      </c>
      <c r="C254" s="29" t="s">
        <v>20</v>
      </c>
      <c r="D254" s="29"/>
      <c r="E254" s="29"/>
      <c r="F254" s="53">
        <f>F255</f>
        <v>65000</v>
      </c>
    </row>
    <row r="255" spans="1:6" ht="15.75">
      <c r="A255" s="9" t="s">
        <v>50</v>
      </c>
      <c r="B255" s="28" t="s">
        <v>127</v>
      </c>
      <c r="C255" s="29" t="s">
        <v>20</v>
      </c>
      <c r="D255" s="29" t="s">
        <v>49</v>
      </c>
      <c r="E255" s="29"/>
      <c r="F255" s="53">
        <f>F256</f>
        <v>65000</v>
      </c>
    </row>
    <row r="256" spans="1:6" ht="15.75">
      <c r="A256" s="36" t="s">
        <v>63</v>
      </c>
      <c r="B256" s="28" t="s">
        <v>127</v>
      </c>
      <c r="C256" s="29" t="s">
        <v>20</v>
      </c>
      <c r="D256" s="29" t="s">
        <v>49</v>
      </c>
      <c r="E256" s="29" t="s">
        <v>31</v>
      </c>
      <c r="F256" s="53">
        <v>65000</v>
      </c>
    </row>
    <row r="257" spans="1:6" ht="31.5">
      <c r="A257" s="35" t="s">
        <v>176</v>
      </c>
      <c r="B257" s="38" t="s">
        <v>177</v>
      </c>
      <c r="C257" s="29"/>
      <c r="D257" s="29"/>
      <c r="E257" s="29"/>
      <c r="F257" s="53">
        <f>F258</f>
        <v>70040</v>
      </c>
    </row>
    <row r="258" spans="1:6" ht="47.25">
      <c r="A258" s="49" t="s">
        <v>178</v>
      </c>
      <c r="B258" s="28" t="s">
        <v>179</v>
      </c>
      <c r="C258" s="29"/>
      <c r="D258" s="29"/>
      <c r="E258" s="29"/>
      <c r="F258" s="53">
        <f>F259+F263+F267</f>
        <v>70040</v>
      </c>
    </row>
    <row r="259" spans="1:6" ht="31.5">
      <c r="A259" s="49" t="s">
        <v>180</v>
      </c>
      <c r="B259" s="28" t="s">
        <v>181</v>
      </c>
      <c r="C259" s="29"/>
      <c r="D259" s="29"/>
      <c r="E259" s="29"/>
      <c r="F259" s="53">
        <f>F260</f>
        <v>30000</v>
      </c>
    </row>
    <row r="260" spans="1:6" ht="31.5">
      <c r="A260" s="49" t="s">
        <v>19</v>
      </c>
      <c r="B260" s="28" t="s">
        <v>181</v>
      </c>
      <c r="C260" s="29" t="s">
        <v>20</v>
      </c>
      <c r="D260" s="29"/>
      <c r="E260" s="29"/>
      <c r="F260" s="53">
        <f>F261</f>
        <v>30000</v>
      </c>
    </row>
    <row r="261" spans="1:6" ht="15.75">
      <c r="A261" s="9" t="s">
        <v>21</v>
      </c>
      <c r="B261" s="28" t="s">
        <v>181</v>
      </c>
      <c r="C261" s="29" t="s">
        <v>20</v>
      </c>
      <c r="D261" s="29" t="s">
        <v>22</v>
      </c>
      <c r="E261" s="29"/>
      <c r="F261" s="53">
        <f>F262</f>
        <v>30000</v>
      </c>
    </row>
    <row r="262" spans="1:6" ht="15.75">
      <c r="A262" s="16" t="s">
        <v>28</v>
      </c>
      <c r="B262" s="28" t="s">
        <v>181</v>
      </c>
      <c r="C262" s="29" t="s">
        <v>20</v>
      </c>
      <c r="D262" s="29" t="s">
        <v>22</v>
      </c>
      <c r="E262" s="29" t="s">
        <v>27</v>
      </c>
      <c r="F262" s="53">
        <v>30000</v>
      </c>
    </row>
    <row r="263" spans="1:6" ht="47.25">
      <c r="A263" s="49" t="s">
        <v>184</v>
      </c>
      <c r="B263" s="28" t="s">
        <v>198</v>
      </c>
      <c r="C263" s="29"/>
      <c r="D263" s="29"/>
      <c r="E263" s="29"/>
      <c r="F263" s="53">
        <f>F264</f>
        <v>25040</v>
      </c>
    </row>
    <row r="264" spans="1:6" ht="31.5">
      <c r="A264" s="49" t="s">
        <v>19</v>
      </c>
      <c r="B264" s="28" t="s">
        <v>198</v>
      </c>
      <c r="C264" s="29" t="s">
        <v>20</v>
      </c>
      <c r="D264" s="29"/>
      <c r="E264" s="29"/>
      <c r="F264" s="53">
        <f>F265</f>
        <v>25040</v>
      </c>
    </row>
    <row r="265" spans="1:6" ht="15.75">
      <c r="A265" s="9" t="s">
        <v>21</v>
      </c>
      <c r="B265" s="28" t="s">
        <v>198</v>
      </c>
      <c r="C265" s="29" t="s">
        <v>20</v>
      </c>
      <c r="D265" s="29" t="s">
        <v>22</v>
      </c>
      <c r="E265" s="29"/>
      <c r="F265" s="53">
        <f>F266</f>
        <v>25040</v>
      </c>
    </row>
    <row r="266" spans="1:6" ht="15.75">
      <c r="A266" s="16" t="s">
        <v>28</v>
      </c>
      <c r="B266" s="28" t="s">
        <v>198</v>
      </c>
      <c r="C266" s="29" t="s">
        <v>20</v>
      </c>
      <c r="D266" s="29" t="s">
        <v>22</v>
      </c>
      <c r="E266" s="29" t="s">
        <v>27</v>
      </c>
      <c r="F266" s="53">
        <v>25040</v>
      </c>
    </row>
    <row r="267" spans="1:6" ht="31.5">
      <c r="A267" s="49" t="s">
        <v>182</v>
      </c>
      <c r="B267" s="28" t="s">
        <v>199</v>
      </c>
      <c r="C267" s="29"/>
      <c r="D267" s="29"/>
      <c r="E267" s="29"/>
      <c r="F267" s="53">
        <f>F268</f>
        <v>15000</v>
      </c>
    </row>
    <row r="268" spans="1:6" ht="31.5">
      <c r="A268" s="49" t="s">
        <v>19</v>
      </c>
      <c r="B268" s="28" t="s">
        <v>199</v>
      </c>
      <c r="C268" s="29" t="s">
        <v>20</v>
      </c>
      <c r="D268" s="29"/>
      <c r="E268" s="29"/>
      <c r="F268" s="53">
        <f>F269</f>
        <v>15000</v>
      </c>
    </row>
    <row r="269" spans="1:6" ht="15.75">
      <c r="A269" s="9" t="s">
        <v>21</v>
      </c>
      <c r="B269" s="28" t="s">
        <v>199</v>
      </c>
      <c r="C269" s="29" t="s">
        <v>20</v>
      </c>
      <c r="D269" s="29" t="s">
        <v>22</v>
      </c>
      <c r="E269" s="29"/>
      <c r="F269" s="53">
        <f>F270</f>
        <v>15000</v>
      </c>
    </row>
    <row r="270" spans="1:6" ht="15.75">
      <c r="A270" s="16" t="s">
        <v>28</v>
      </c>
      <c r="B270" s="28" t="s">
        <v>199</v>
      </c>
      <c r="C270" s="29" t="s">
        <v>20</v>
      </c>
      <c r="D270" s="29" t="s">
        <v>22</v>
      </c>
      <c r="E270" s="29" t="s">
        <v>27</v>
      </c>
      <c r="F270" s="53">
        <v>15000</v>
      </c>
    </row>
    <row r="271" spans="1:6" ht="15.75">
      <c r="A271" s="14" t="s">
        <v>133</v>
      </c>
      <c r="B271" s="54" t="s">
        <v>139</v>
      </c>
      <c r="C271" s="24"/>
      <c r="D271" s="24"/>
      <c r="E271" s="24"/>
      <c r="F271" s="52">
        <f>F272+F281</f>
        <v>1268900</v>
      </c>
    </row>
    <row r="272" spans="1:6" ht="31.5">
      <c r="A272" s="27" t="s">
        <v>52</v>
      </c>
      <c r="B272" s="40" t="s">
        <v>134</v>
      </c>
      <c r="C272" s="29"/>
      <c r="D272" s="29"/>
      <c r="E272" s="29"/>
      <c r="F272" s="39">
        <f>F273+F277</f>
        <v>1071700</v>
      </c>
    </row>
    <row r="273" spans="1:6" ht="31.5">
      <c r="A273" s="11" t="s">
        <v>53</v>
      </c>
      <c r="B273" s="28" t="s">
        <v>135</v>
      </c>
      <c r="C273" s="29"/>
      <c r="D273" s="29"/>
      <c r="E273" s="29"/>
      <c r="F273" s="30">
        <f>F274</f>
        <v>1058300</v>
      </c>
    </row>
    <row r="274" spans="1:6" ht="78.75">
      <c r="A274" s="11" t="s">
        <v>30</v>
      </c>
      <c r="B274" s="28" t="s">
        <v>135</v>
      </c>
      <c r="C274" s="29" t="s">
        <v>29</v>
      </c>
      <c r="D274" s="29"/>
      <c r="E274" s="29"/>
      <c r="F274" s="30">
        <f>F275</f>
        <v>1058300</v>
      </c>
    </row>
    <row r="275" spans="1:6" ht="15.75">
      <c r="A275" s="9" t="s">
        <v>21</v>
      </c>
      <c r="B275" s="28" t="s">
        <v>135</v>
      </c>
      <c r="C275" s="29" t="s">
        <v>29</v>
      </c>
      <c r="D275" s="29" t="s">
        <v>22</v>
      </c>
      <c r="E275" s="29"/>
      <c r="F275" s="30">
        <f>F276</f>
        <v>1058300</v>
      </c>
    </row>
    <row r="276" spans="1:6" ht="33.75" customHeight="1">
      <c r="A276" s="11" t="s">
        <v>54</v>
      </c>
      <c r="B276" s="28" t="s">
        <v>135</v>
      </c>
      <c r="C276" s="29" t="s">
        <v>29</v>
      </c>
      <c r="D276" s="29" t="s">
        <v>22</v>
      </c>
      <c r="E276" s="29" t="s">
        <v>31</v>
      </c>
      <c r="F276" s="30">
        <v>1058300</v>
      </c>
    </row>
    <row r="277" spans="1:6" ht="63">
      <c r="A277" s="50" t="s">
        <v>39</v>
      </c>
      <c r="B277" s="28" t="s">
        <v>136</v>
      </c>
      <c r="C277" s="29"/>
      <c r="D277" s="29"/>
      <c r="E277" s="29"/>
      <c r="F277" s="30">
        <f>F278</f>
        <v>13400</v>
      </c>
    </row>
    <row r="278" spans="1:6" ht="78.75">
      <c r="A278" s="10" t="s">
        <v>17</v>
      </c>
      <c r="B278" s="28" t="s">
        <v>136</v>
      </c>
      <c r="C278" s="29" t="s">
        <v>29</v>
      </c>
      <c r="D278" s="29"/>
      <c r="E278" s="29"/>
      <c r="F278" s="30">
        <f>F279</f>
        <v>13400</v>
      </c>
    </row>
    <row r="279" spans="1:6" ht="15.75">
      <c r="A279" s="9" t="s">
        <v>21</v>
      </c>
      <c r="B279" s="28" t="s">
        <v>136</v>
      </c>
      <c r="C279" s="29" t="s">
        <v>29</v>
      </c>
      <c r="D279" s="29" t="s">
        <v>22</v>
      </c>
      <c r="E279" s="29"/>
      <c r="F279" s="30">
        <f>F280</f>
        <v>13400</v>
      </c>
    </row>
    <row r="280" spans="1:6" ht="33.75" customHeight="1">
      <c r="A280" s="11" t="s">
        <v>54</v>
      </c>
      <c r="B280" s="28" t="s">
        <v>136</v>
      </c>
      <c r="C280" s="29" t="s">
        <v>29</v>
      </c>
      <c r="D280" s="29" t="s">
        <v>22</v>
      </c>
      <c r="E280" s="29" t="s">
        <v>31</v>
      </c>
      <c r="F280" s="30">
        <v>13400</v>
      </c>
    </row>
    <row r="281" spans="1:6" ht="15.75">
      <c r="A281" s="27" t="s">
        <v>55</v>
      </c>
      <c r="B281" s="40" t="s">
        <v>137</v>
      </c>
      <c r="C281" s="29"/>
      <c r="D281" s="29"/>
      <c r="E281" s="29"/>
      <c r="F281" s="44">
        <f>F282+F286+F290</f>
        <v>197200</v>
      </c>
    </row>
    <row r="282" spans="1:6" ht="31.5">
      <c r="A282" s="11" t="s">
        <v>56</v>
      </c>
      <c r="B282" s="28" t="s">
        <v>138</v>
      </c>
      <c r="C282" s="29"/>
      <c r="D282" s="29"/>
      <c r="E282" s="29"/>
      <c r="F282" s="25">
        <f>F283</f>
        <v>50000</v>
      </c>
    </row>
    <row r="283" spans="1:6" ht="15.75">
      <c r="A283" s="41" t="s">
        <v>26</v>
      </c>
      <c r="B283" s="28" t="s">
        <v>138</v>
      </c>
      <c r="C283" s="29" t="s">
        <v>25</v>
      </c>
      <c r="D283" s="29"/>
      <c r="E283" s="29"/>
      <c r="F283" s="25">
        <f>F284</f>
        <v>50000</v>
      </c>
    </row>
    <row r="284" spans="1:6" ht="15.75">
      <c r="A284" s="9" t="s">
        <v>21</v>
      </c>
      <c r="B284" s="28" t="s">
        <v>138</v>
      </c>
      <c r="C284" s="29" t="s">
        <v>25</v>
      </c>
      <c r="D284" s="29" t="s">
        <v>22</v>
      </c>
      <c r="E284" s="29"/>
      <c r="F284" s="25">
        <f>F285</f>
        <v>50000</v>
      </c>
    </row>
    <row r="285" spans="1:6" ht="15.75">
      <c r="A285" s="42" t="s">
        <v>58</v>
      </c>
      <c r="B285" s="28" t="s">
        <v>138</v>
      </c>
      <c r="C285" s="29" t="s">
        <v>25</v>
      </c>
      <c r="D285" s="29" t="s">
        <v>22</v>
      </c>
      <c r="E285" s="29" t="s">
        <v>57</v>
      </c>
      <c r="F285" s="25">
        <v>50000</v>
      </c>
    </row>
    <row r="286" spans="1:6" ht="68.25" customHeight="1">
      <c r="A286" s="10" t="s">
        <v>175</v>
      </c>
      <c r="B286" s="28" t="s">
        <v>174</v>
      </c>
      <c r="C286" s="29"/>
      <c r="D286" s="29"/>
      <c r="E286" s="29"/>
      <c r="F286" s="25">
        <f>F287</f>
        <v>129400</v>
      </c>
    </row>
    <row r="287" spans="1:6" ht="15.75">
      <c r="A287" s="10" t="s">
        <v>60</v>
      </c>
      <c r="B287" s="28" t="s">
        <v>174</v>
      </c>
      <c r="C287" s="29" t="s">
        <v>59</v>
      </c>
      <c r="D287" s="29"/>
      <c r="E287" s="29"/>
      <c r="F287" s="25">
        <f>F288</f>
        <v>129400</v>
      </c>
    </row>
    <row r="288" spans="1:6" ht="15.75">
      <c r="A288" s="9" t="s">
        <v>21</v>
      </c>
      <c r="B288" s="28" t="s">
        <v>174</v>
      </c>
      <c r="C288" s="29" t="s">
        <v>59</v>
      </c>
      <c r="D288" s="29" t="s">
        <v>22</v>
      </c>
      <c r="E288" s="29"/>
      <c r="F288" s="25">
        <f>F289</f>
        <v>129400</v>
      </c>
    </row>
    <row r="289" spans="1:6" ht="47.25">
      <c r="A289" s="10" t="s">
        <v>173</v>
      </c>
      <c r="B289" s="28" t="s">
        <v>174</v>
      </c>
      <c r="C289" s="29" t="s">
        <v>59</v>
      </c>
      <c r="D289" s="29" t="s">
        <v>22</v>
      </c>
      <c r="E289" s="29" t="s">
        <v>172</v>
      </c>
      <c r="F289" s="25">
        <v>129400</v>
      </c>
    </row>
    <row r="290" spans="1:6" ht="63">
      <c r="A290" s="81" t="s">
        <v>203</v>
      </c>
      <c r="B290" s="28" t="s">
        <v>202</v>
      </c>
      <c r="C290" s="29"/>
      <c r="D290" s="29"/>
      <c r="E290" s="29"/>
      <c r="F290" s="25">
        <f>F291</f>
        <v>17800</v>
      </c>
    </row>
    <row r="291" spans="1:6" ht="15.75">
      <c r="A291" s="10" t="s">
        <v>60</v>
      </c>
      <c r="B291" s="28" t="s">
        <v>202</v>
      </c>
      <c r="C291" s="29" t="s">
        <v>59</v>
      </c>
      <c r="D291" s="29"/>
      <c r="E291" s="29"/>
      <c r="F291" s="25">
        <f>F292</f>
        <v>17800</v>
      </c>
    </row>
    <row r="292" spans="1:6" ht="15.75">
      <c r="A292" s="9" t="s">
        <v>21</v>
      </c>
      <c r="B292" s="28" t="s">
        <v>202</v>
      </c>
      <c r="C292" s="29" t="s">
        <v>59</v>
      </c>
      <c r="D292" s="29" t="s">
        <v>22</v>
      </c>
      <c r="E292" s="29"/>
      <c r="F292" s="25">
        <f>F293</f>
        <v>17800</v>
      </c>
    </row>
    <row r="293" spans="1:6" ht="15.75">
      <c r="A293" s="16" t="s">
        <v>28</v>
      </c>
      <c r="B293" s="28" t="s">
        <v>202</v>
      </c>
      <c r="C293" s="29" t="s">
        <v>59</v>
      </c>
      <c r="D293" s="29" t="s">
        <v>22</v>
      </c>
      <c r="E293" s="29" t="s">
        <v>27</v>
      </c>
      <c r="F293" s="25">
        <v>17800</v>
      </c>
    </row>
    <row r="294" spans="1:6" ht="15.75">
      <c r="A294" s="46" t="s">
        <v>64</v>
      </c>
      <c r="B294" s="45"/>
      <c r="C294" s="45"/>
      <c r="D294" s="45"/>
      <c r="E294" s="45"/>
      <c r="F294" s="43">
        <f>F271+F13</f>
        <v>21271627.59</v>
      </c>
    </row>
  </sheetData>
  <sheetProtection selectLockedCells="1" selectUnlockedCells="1"/>
  <mergeCells count="4">
    <mergeCell ref="A7:F7"/>
    <mergeCell ref="A8:F8"/>
    <mergeCell ref="A9:F9"/>
    <mergeCell ref="A10:B10"/>
  </mergeCells>
  <printOptions/>
  <pageMargins left="0.7874015748031497" right="0.7086614173228347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noname</cp:lastModifiedBy>
  <cp:lastPrinted>2016-09-09T11:02:21Z</cp:lastPrinted>
  <dcterms:modified xsi:type="dcterms:W3CDTF">2016-10-19T11:38:54Z</dcterms:modified>
  <cp:category/>
  <cp:version/>
  <cp:contentType/>
  <cp:contentStatus/>
</cp:coreProperties>
</file>