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<sst xmlns="http://schemas.openxmlformats.org/spreadsheetml/2006/main" count="125" uniqueCount="121">
  <si>
    <t xml:space="preserve">Наименование </t>
  </si>
  <si>
    <t>Коды бюджетной классификации Российской Федерации</t>
  </si>
  <si>
    <t>Доходы бюджета - всего</t>
  </si>
  <si>
    <t>x</t>
  </si>
  <si>
    <t>в том числе:</t>
  </si>
  <si>
    <t>Единый сельскохозяйственный налог</t>
  </si>
  <si>
    <t>сельского поселения Пушной</t>
  </si>
  <si>
    <t>Кольского района Мурманской области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</si>
  <si>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</si>
  <si>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</si>
  <si>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Иные межбюджетные трансферты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</si>
  <si>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</si>
  <si>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</si>
  <si>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</si>
  <si>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Прочие субсидии</t>
  </si>
  <si>
    <t>Субсидии бюджетам бюджетной системы Российской Федерации (межбюджетные субсидии)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</si>
  <si>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</si>
  <si>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</si>
  <si>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</si>
  <si>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</si>
  <si>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</si>
  <si>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</si>
  <si>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</si>
  <si>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</si>
  <si>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</si>
  <si>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</si>
  <si>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</t>
  </si>
  <si>
    <t>Земельный налог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</si>
  <si>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</si>
  <si>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</si>
  <si>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НАЛОГИ НА ИМУЩЕСТВО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</si>
  <si>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</si>
  <si>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</si>
  <si>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НАЛОГИ НА СОВОКУПНЫЙ ДОХОД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</si>
  <si>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</si>
  <si>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</t>
  </si>
  <si>
    <t>НАЛОГИ НА ПРИБЫЛЬ, ДОХОДЫ</t>
  </si>
  <si>
    <t>НАЛОГОВЫЕ И НЕНАЛОГОВЫЕ ДОХОДЫ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</si>
  <si>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</si>
  <si>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</si>
  <si>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</si>
  <si>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</si>
  <si>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</si>
  <si>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</si>
  <si>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</si>
  <si>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</si>
  <si>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</si>
  <si>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</si>
  <si>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</si>
  <si>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</si>
  <si>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</si>
  <si>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</si>
  <si>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</si>
  <si>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</si>
  <si>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</si>
  <si>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</si>
  <si>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</si>
  <si>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</si>
  <si>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</si>
  <si>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</si>
  <si>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000 1 11 00000 00 0000 000</t>
  </si>
  <si>
    <t>000 1 11 09000 00 0000 120</t>
  </si>
  <si>
    <t>000 1 11 09040 00 0000 120</t>
  </si>
  <si>
    <t>000 1 11 09045 10 0000 120</t>
  </si>
  <si>
    <t>000 2 00 00000 00 0000 000</t>
  </si>
  <si>
    <t>000 2 02 00000 00 0000 000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</si>
  <si>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</si>
  <si>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</si>
  <si>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</si>
  <si>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</si>
  <si>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</si>
  <si>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</si>
  <si>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 xml:space="preserve">Налог, взимаемый в налогоплательщиков, выбравших в качестве объекта налогообложения доходы, уменьшенные на величину расходов </t>
  </si>
  <si>
    <t>Земельный налог с организаций, обладающих земельным участком, расположенным в границах сельских  поселений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</si>
  <si>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</si>
  <si>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</si>
  <si>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</si>
  <si>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</si>
  <si>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</si>
  <si>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</si>
  <si>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000 2 02 10000 00 0000 150</t>
  </si>
  <si>
    <t>000 2 02 15001 00 0000 150</t>
  </si>
  <si>
    <t>000 2 02 15001 10 0000 150</t>
  </si>
  <si>
    <t>000 2 02 20000 00 0000 150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</si>
  <si>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</si>
  <si>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</si>
  <si>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</si>
  <si>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</si>
  <si>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000 2 02 29999 00 0000 150</t>
  </si>
  <si>
    <t>000 2 02 29999 10 0000 150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</si>
  <si>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</si>
  <si>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</si>
  <si>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</si>
  <si>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</si>
  <si>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</si>
  <si>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000 2 02 35118 00 0000 150</t>
  </si>
  <si>
    <t>000 2 02 35118 10 0000 150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</si>
  <si>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</si>
  <si>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</si>
  <si>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</si>
  <si>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</si>
  <si>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</si>
  <si>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</si>
  <si>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</si>
  <si>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</si>
  <si>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</si>
  <si>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</si>
  <si>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</si>
  <si>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</si>
  <si>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</si>
  <si>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</si>
  <si>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</si>
  <si>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</si>
  <si>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</si>
  <si>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</si>
  <si>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Утверждено решением Совета депутатов "О бюджете муниципального образования сельское поселение Пушной Кольского района Мурманской области на 2019 год и плановый период 2020 и 2021 годов"</t>
  </si>
  <si>
    <t>Исполнено                             за 2019 год</t>
  </si>
  <si>
    <t xml:space="preserve">рублей  </t>
  </si>
  <si>
    <t>к проекту решения Совета депутатов</t>
  </si>
  <si>
    <t>Приложение № 2</t>
  </si>
  <si>
    <t>Доходы бюджета муниципального образования сельское поселение Пушной Кольского района Мурманской области по кодам видов доходов, подвидов доходов, классификации операций сектора государственного управления, относящихся к доходам бюджета, за 2019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</si>
</sst>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dd\.mm\.yyyy"/>
    <numFmt numFmtId="166" formatCode="000000"/>
    <numFmt numFmtId="167" formatCode="#,##0.00_ ;[Red]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8"/>
      <color rgb="FF000000"/>
      <name val="Arial Cyr"/>
      <family val="0"/>
    </font>
    <font>
      <sz val="11"/>
      <color rgb="FF000000"/>
      <name val="Calibri"/>
      <family val="2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 horizontal="left"/>
      <protection/>
    </xf>
    <xf numFmtId="0" fontId="34" fillId="0" borderId="1">
      <alignment horizontal="center" vertical="top" wrapText="1"/>
      <protection/>
    </xf>
    <xf numFmtId="0" fontId="34" fillId="0" borderId="1">
      <alignment horizontal="center" vertical="center"/>
      <protection/>
    </xf>
    <xf numFmtId="0" fontId="34" fillId="0" borderId="2">
      <alignment horizontal="left" wrapText="1"/>
      <protection/>
    </xf>
    <xf numFmtId="0" fontId="34" fillId="0" borderId="3">
      <alignment horizontal="left" wrapText="1"/>
      <protection/>
    </xf>
    <xf numFmtId="0" fontId="34" fillId="0" borderId="4">
      <alignment horizontal="left" wrapText="1" indent="2"/>
      <protection/>
    </xf>
    <xf numFmtId="0" fontId="35" fillId="0" borderId="0">
      <alignment/>
      <protection/>
    </xf>
    <xf numFmtId="0" fontId="34" fillId="0" borderId="5">
      <alignment horizontal="left"/>
      <protection/>
    </xf>
    <xf numFmtId="0" fontId="34" fillId="0" borderId="6">
      <alignment horizontal="center" vertical="center"/>
      <protection/>
    </xf>
    <xf numFmtId="49" fontId="34" fillId="0" borderId="7">
      <alignment horizontal="center" wrapText="1"/>
      <protection/>
    </xf>
    <xf numFmtId="49" fontId="34" fillId="0" borderId="8">
      <alignment horizontal="center" shrinkToFit="1"/>
      <protection/>
    </xf>
    <xf numFmtId="49" fontId="34" fillId="0" borderId="9">
      <alignment horizontal="center" shrinkToFit="1"/>
      <protection/>
    </xf>
    <xf numFmtId="0" fontId="36" fillId="0" borderId="0">
      <alignment/>
      <protection/>
    </xf>
    <xf numFmtId="49" fontId="34" fillId="0" borderId="10">
      <alignment horizontal="center"/>
      <protection/>
    </xf>
    <xf numFmtId="49" fontId="34" fillId="0" borderId="11">
      <alignment horizontal="center"/>
      <protection/>
    </xf>
    <xf numFmtId="49" fontId="34" fillId="0" borderId="12">
      <alignment horizontal="center"/>
      <protection/>
    </xf>
    <xf numFmtId="49" fontId="34" fillId="0" borderId="0">
      <alignment/>
      <protection/>
    </xf>
    <xf numFmtId="0" fontId="34" fillId="0" borderId="13">
      <alignment horizontal="left" wrapText="1"/>
      <protection/>
    </xf>
    <xf numFmtId="0" fontId="34" fillId="0" borderId="14">
      <alignment horizontal="left" wrapText="1"/>
      <protection/>
    </xf>
    <xf numFmtId="49" fontId="34" fillId="0" borderId="5">
      <alignment/>
      <protection/>
    </xf>
    <xf numFmtId="49" fontId="34" fillId="0" borderId="1">
      <alignment horizontal="center" vertical="top" wrapText="1"/>
      <protection/>
    </xf>
    <xf numFmtId="49" fontId="34" fillId="0" borderId="6">
      <alignment horizontal="center" vertical="center"/>
      <protection/>
    </xf>
    <xf numFmtId="4" fontId="34" fillId="0" borderId="10">
      <alignment horizontal="right" shrinkToFit="1"/>
      <protection/>
    </xf>
    <xf numFmtId="4" fontId="34" fillId="0" borderId="11">
      <alignment horizontal="right" shrinkToFit="1"/>
      <protection/>
    </xf>
    <xf numFmtId="4" fontId="34" fillId="0" borderId="12">
      <alignment horizontal="right" shrinkToFit="1"/>
      <protection/>
    </xf>
    <xf numFmtId="0" fontId="33" fillId="0" borderId="0">
      <alignment horizontal="center"/>
      <protection/>
    </xf>
    <xf numFmtId="0" fontId="36" fillId="0" borderId="15">
      <alignment/>
      <protection/>
    </xf>
    <xf numFmtId="0" fontId="34" fillId="0" borderId="16">
      <alignment horizontal="right"/>
      <protection/>
    </xf>
    <xf numFmtId="49" fontId="34" fillId="0" borderId="16">
      <alignment horizontal="right" vertical="center"/>
      <protection/>
    </xf>
    <xf numFmtId="49" fontId="34" fillId="0" borderId="16">
      <alignment horizontal="right"/>
      <protection/>
    </xf>
    <xf numFmtId="49" fontId="34" fillId="0" borderId="16">
      <alignment/>
      <protection/>
    </xf>
    <xf numFmtId="0" fontId="34" fillId="0" borderId="13">
      <alignment horizontal="center"/>
      <protection/>
    </xf>
    <xf numFmtId="0" fontId="34" fillId="0" borderId="6">
      <alignment horizontal="center"/>
      <protection/>
    </xf>
    <xf numFmtId="49" fontId="34" fillId="0" borderId="17">
      <alignment horizontal="center"/>
      <protection/>
    </xf>
    <xf numFmtId="165" fontId="34" fillId="0" borderId="18">
      <alignment horizontal="center"/>
      <protection/>
    </xf>
    <xf numFmtId="49" fontId="34" fillId="0" borderId="18">
      <alignment horizontal="center" vertical="center"/>
      <protection/>
    </xf>
    <xf numFmtId="49" fontId="34" fillId="0" borderId="18">
      <alignment horizontal="center"/>
      <protection/>
    </xf>
    <xf numFmtId="49" fontId="34" fillId="0" borderId="19">
      <alignment horizontal="center"/>
      <protection/>
    </xf>
    <xf numFmtId="0" fontId="33" fillId="0" borderId="13">
      <alignment horizontal="center"/>
      <protection/>
    </xf>
    <xf numFmtId="0" fontId="37" fillId="0" borderId="0">
      <alignment horizontal="right"/>
      <protection/>
    </xf>
    <xf numFmtId="0" fontId="37" fillId="0" borderId="20">
      <alignment horizontal="right"/>
      <protection/>
    </xf>
    <xf numFmtId="0" fontId="37" fillId="0" borderId="21">
      <alignment horizontal="right"/>
      <protection/>
    </xf>
    <xf numFmtId="0" fontId="32" fillId="0" borderId="22">
      <alignment/>
      <protection/>
    </xf>
    <xf numFmtId="0" fontId="32" fillId="0" borderId="2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8" fillId="26" borderId="23" applyNumberFormat="0" applyAlignment="0" applyProtection="0"/>
    <xf numFmtId="0" fontId="39" fillId="27" borderId="24" applyNumberFormat="0" applyAlignment="0" applyProtection="0"/>
    <xf numFmtId="0" fontId="40" fillId="27" borderId="2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5" applyNumberFormat="0" applyFill="0" applyAlignment="0" applyProtection="0"/>
    <xf numFmtId="0" fontId="42" fillId="0" borderId="26" applyNumberFormat="0" applyFill="0" applyAlignment="0" applyProtection="0"/>
    <xf numFmtId="0" fontId="43" fillId="0" borderId="2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8" applyNumberFormat="0" applyFill="0" applyAlignment="0" applyProtection="0"/>
    <xf numFmtId="0" fontId="45" fillId="28" borderId="29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9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30" applyNumberFormat="0" applyFont="0" applyAlignment="0" applyProtection="0"/>
    <xf numFmtId="9" fontId="0" fillId="0" borderId="0" applyFont="0" applyFill="0" applyBorder="0" applyAlignment="0" applyProtection="0"/>
    <xf numFmtId="0" fontId="50" fillId="0" borderId="31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2" fillId="0" borderId="0" xfId="33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37" fillId="0" borderId="0" xfId="75" applyNumberFormat="1" applyProtection="1">
      <alignment horizontal="right"/>
      <protection/>
    </xf>
    <xf numFmtId="0" fontId="35" fillId="0" borderId="0" xfId="42" applyNumberFormat="1" applyProtection="1">
      <alignment/>
      <protection/>
    </xf>
    <xf numFmtId="0" fontId="0" fillId="0" borderId="0" xfId="0" applyBorder="1" applyAlignment="1">
      <alignment/>
    </xf>
    <xf numFmtId="0" fontId="37" fillId="0" borderId="0" xfId="77" applyNumberFormat="1" applyBorder="1" applyProtection="1">
      <alignment horizontal="right"/>
      <protection/>
    </xf>
    <xf numFmtId="0" fontId="37" fillId="0" borderId="0" xfId="76" applyNumberFormat="1" applyBorder="1" applyProtection="1">
      <alignment horizontal="right"/>
      <protection/>
    </xf>
    <xf numFmtId="0" fontId="53" fillId="0" borderId="0" xfId="0" applyFont="1" applyBorder="1" applyAlignment="1">
      <alignment horizontal="right"/>
    </xf>
    <xf numFmtId="0" fontId="32" fillId="0" borderId="0" xfId="78" applyNumberFormat="1" applyBorder="1" applyProtection="1">
      <alignment/>
      <protection/>
    </xf>
    <xf numFmtId="0" fontId="32" fillId="0" borderId="0" xfId="79" applyNumberFormat="1" applyBorder="1" applyProtection="1">
      <alignment/>
      <protection/>
    </xf>
    <xf numFmtId="0" fontId="2" fillId="0" borderId="0" xfId="0" applyFont="1" applyAlignment="1">
      <alignment horizontal="right"/>
    </xf>
    <xf numFmtId="0" fontId="54" fillId="0" borderId="0" xfId="0" applyFont="1" applyBorder="1" applyAlignment="1">
      <alignment horizontal="center" wrapText="1"/>
    </xf>
    <xf numFmtId="166" fontId="28" fillId="0" borderId="32" xfId="0" applyNumberFormat="1" applyFont="1" applyFill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49" fontId="28" fillId="0" borderId="32" xfId="0" applyNumberFormat="1" applyFont="1" applyFill="1" applyBorder="1" applyAlignment="1">
      <alignment horizontal="left" vertical="center" wrapText="1"/>
    </xf>
    <xf numFmtId="49" fontId="28" fillId="0" borderId="32" xfId="0" applyNumberFormat="1" applyFont="1" applyFill="1" applyBorder="1" applyAlignment="1">
      <alignment vertical="center" wrapText="1"/>
    </xf>
    <xf numFmtId="0" fontId="28" fillId="0" borderId="32" xfId="0" applyFont="1" applyBorder="1" applyAlignment="1">
      <alignment horizontal="left" vertical="center"/>
    </xf>
    <xf numFmtId="4" fontId="55" fillId="0" borderId="32" xfId="0" applyNumberFormat="1" applyFont="1" applyBorder="1" applyAlignment="1">
      <alignment horizontal="right" vertical="center"/>
    </xf>
    <xf numFmtId="164" fontId="28" fillId="0" borderId="32" xfId="99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right"/>
    </xf>
    <xf numFmtId="0" fontId="28" fillId="0" borderId="0" xfId="0" applyFont="1" applyFill="1" applyAlignment="1">
      <alignment horizontal="right"/>
    </xf>
    <xf numFmtId="164" fontId="28" fillId="0" borderId="0" xfId="0" applyNumberFormat="1" applyFont="1" applyFill="1" applyBorder="1" applyAlignment="1">
      <alignment horizontal="right" vertical="top"/>
    </xf>
    <xf numFmtId="0" fontId="55" fillId="0" borderId="32" xfId="0" applyFont="1" applyBorder="1" applyAlignment="1">
      <alignment horizontal="center" vertical="center" wrapText="1"/>
    </xf>
    <xf numFmtId="0" fontId="56" fillId="0" borderId="32" xfId="39" applyNumberFormat="1" applyFont="1" applyBorder="1" applyProtection="1">
      <alignment horizontal="left" wrapText="1"/>
      <protection/>
    </xf>
    <xf numFmtId="49" fontId="56" fillId="0" borderId="32" xfId="49" applyNumberFormat="1" applyFont="1" applyBorder="1" applyProtection="1">
      <alignment horizontal="center"/>
      <protection/>
    </xf>
    <xf numFmtId="4" fontId="56" fillId="0" borderId="32" xfId="58" applyNumberFormat="1" applyFont="1" applyBorder="1" applyAlignment="1" applyProtection="1">
      <alignment horizontal="right" shrinkToFit="1"/>
      <protection/>
    </xf>
    <xf numFmtId="49" fontId="57" fillId="0" borderId="32" xfId="50" applyNumberFormat="1" applyFont="1" applyBorder="1" applyProtection="1">
      <alignment horizontal="center"/>
      <protection/>
    </xf>
    <xf numFmtId="4" fontId="57" fillId="0" borderId="32" xfId="59" applyNumberFormat="1" applyFont="1" applyBorder="1" applyAlignment="1" applyProtection="1">
      <alignment horizontal="right" shrinkToFit="1"/>
      <protection/>
    </xf>
    <xf numFmtId="0" fontId="58" fillId="0" borderId="32" xfId="40" applyNumberFormat="1" applyFont="1" applyBorder="1" applyProtection="1">
      <alignment horizontal="left" wrapText="1"/>
      <protection/>
    </xf>
    <xf numFmtId="166" fontId="30" fillId="0" borderId="32" xfId="0" applyNumberFormat="1" applyFont="1" applyFill="1" applyBorder="1" applyAlignment="1">
      <alignment horizontal="left" vertical="center" wrapText="1"/>
    </xf>
    <xf numFmtId="49" fontId="30" fillId="0" borderId="32" xfId="0" applyNumberFormat="1" applyFont="1" applyFill="1" applyBorder="1" applyAlignment="1">
      <alignment horizontal="center" vertical="center" wrapText="1"/>
    </xf>
    <xf numFmtId="167" fontId="30" fillId="0" borderId="32" xfId="0" applyNumberFormat="1" applyFont="1" applyFill="1" applyBorder="1" applyAlignment="1">
      <alignment vertical="center" wrapText="1"/>
    </xf>
    <xf numFmtId="49" fontId="28" fillId="0" borderId="32" xfId="0" applyNumberFormat="1" applyFont="1" applyFill="1" applyBorder="1" applyAlignment="1">
      <alignment horizontal="center" vertical="center" wrapText="1"/>
    </xf>
    <xf numFmtId="167" fontId="28" fillId="0" borderId="32" xfId="0" applyNumberFormat="1" applyFont="1" applyFill="1" applyBorder="1" applyAlignment="1">
      <alignment vertical="center"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3" xfId="43"/>
    <cellStyle name="xl34" xfId="44"/>
    <cellStyle name="xl35" xfId="45"/>
    <cellStyle name="xl36" xfId="46"/>
    <cellStyle name="xl37" xfId="47"/>
    <cellStyle name="xl39" xfId="48"/>
    <cellStyle name="xl40" xfId="49"/>
    <cellStyle name="xl41" xfId="50"/>
    <cellStyle name="xl42" xfId="51"/>
    <cellStyle name="xl43" xfId="52"/>
    <cellStyle name="xl44" xfId="53"/>
    <cellStyle name="xl45" xfId="54"/>
    <cellStyle name="xl46" xfId="55"/>
    <cellStyle name="xl47" xfId="56"/>
    <cellStyle name="xl48" xfId="57"/>
    <cellStyle name="xl49" xfId="58"/>
    <cellStyle name="xl50" xfId="59"/>
    <cellStyle name="xl51" xfId="60"/>
    <cellStyle name="xl52" xfId="61"/>
    <cellStyle name="xl53" xfId="62"/>
    <cellStyle name="xl54" xfId="63"/>
    <cellStyle name="xl55" xfId="64"/>
    <cellStyle name="xl56" xfId="65"/>
    <cellStyle name="xl57" xfId="66"/>
    <cellStyle name="xl58" xfId="67"/>
    <cellStyle name="xl59" xfId="68"/>
    <cellStyle name="xl60" xfId="69"/>
    <cellStyle name="xl61" xfId="70"/>
    <cellStyle name="xl62" xfId="71"/>
    <cellStyle name="xl63" xfId="72"/>
    <cellStyle name="xl64" xfId="73"/>
    <cellStyle name="xl65" xfId="74"/>
    <cellStyle name="xl66" xfId="75"/>
    <cellStyle name="xl67" xfId="76"/>
    <cellStyle name="xl68" xfId="77"/>
    <cellStyle name="xl69" xfId="78"/>
    <cellStyle name="xl70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Обычный 3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39.57421875" style="2" customWidth="1"/>
    <col min="2" max="2" width="28.28125" style="2" customWidth="1"/>
    <col min="3" max="3" width="21.57421875" style="2" customWidth="1"/>
    <col min="4" max="4" width="16.140625" style="2" customWidth="1"/>
    <col min="5" max="16384" width="9.140625" style="2" customWidth="1"/>
  </cols>
  <sheetData>
    <row r="1" spans="1:5" ht="12" customHeight="1">
      <c r="A1"/>
      <c r="B1"/>
      <c r="C1"/>
      <c r="D1" s="22" t="s">
        <v>119</v>
      </c>
      <c r="E1" s="1"/>
    </row>
    <row r="2" spans="1:5" ht="13.5" customHeight="1">
      <c r="A2"/>
      <c r="B2"/>
      <c r="C2"/>
      <c r="D2" s="23" t="s">
        <v>118</v>
      </c>
      <c r="E2" s="3"/>
    </row>
    <row r="3" spans="1:5" ht="13.5" customHeight="1">
      <c r="A3"/>
      <c r="B3"/>
      <c r="C3"/>
      <c r="D3" s="23" t="s">
        <v>6</v>
      </c>
      <c r="E3" s="7"/>
    </row>
    <row r="4" spans="1:5" ht="13.5" customHeight="1">
      <c r="A4" s="5"/>
      <c r="B4" s="5"/>
      <c r="C4" s="5"/>
      <c r="D4" s="24" t="s">
        <v>7</v>
      </c>
      <c r="E4" s="6"/>
    </row>
    <row r="5" spans="1:5" ht="13.5" customHeight="1">
      <c r="A5" s="5"/>
      <c r="B5" s="5"/>
      <c r="C5" s="5"/>
      <c r="D5" s="11"/>
      <c r="E5" s="6"/>
    </row>
    <row r="6" spans="1:5" ht="12" customHeight="1">
      <c r="A6" s="5"/>
      <c r="B6" s="5"/>
      <c r="C6" s="5"/>
      <c r="D6" s="5"/>
      <c r="E6" s="6"/>
    </row>
    <row r="7" spans="1:5" ht="51.75" customHeight="1">
      <c r="A7" s="12" t="s">
        <v>120</v>
      </c>
      <c r="B7" s="12"/>
      <c r="C7" s="12"/>
      <c r="D7" s="12"/>
      <c r="E7" s="6"/>
    </row>
    <row r="8" spans="1:5" ht="15.75">
      <c r="A8" s="5"/>
      <c r="B8" s="5"/>
      <c r="C8" s="5"/>
      <c r="D8" s="5"/>
      <c r="E8" s="6"/>
    </row>
    <row r="9" spans="1:5" ht="15.75">
      <c r="A9" s="5"/>
      <c r="B9" s="5"/>
      <c r="C9" s="5"/>
      <c r="D9" s="8" t="s">
        <v>117</v>
      </c>
      <c r="E9" s="6"/>
    </row>
    <row r="10" spans="1:5" ht="140.25">
      <c r="A10" s="25" t="s">
        <v>0</v>
      </c>
      <c r="B10" s="25" t="s">
        <v>1</v>
      </c>
      <c r="C10" s="21" t="s">
        <v>115</v>
      </c>
      <c r="D10" s="21" t="s">
        <v>116</v>
      </c>
      <c r="E10" s="9"/>
    </row>
    <row r="11" spans="1:5" ht="17.25" customHeight="1">
      <c r="A11" s="26" t="s">
        <v>2</v>
      </c>
      <c r="B11" s="27" t="s">
        <v>3</v>
      </c>
      <c r="C11" s="28">
        <f>C13+C43</f>
        <v>20258140.46</v>
      </c>
      <c r="D11" s="28">
        <f>D13+D43</f>
        <v>19990548.729999997</v>
      </c>
      <c r="E11" s="10"/>
    </row>
    <row r="12" spans="1:5" ht="15" customHeight="1">
      <c r="A12" s="31" t="s">
        <v>4</v>
      </c>
      <c r="B12" s="29"/>
      <c r="C12" s="30"/>
      <c r="D12" s="30"/>
      <c r="E12" s="10"/>
    </row>
    <row r="13" spans="1:5" ht="25.5">
      <c r="A13" s="32" t="s">
        <v>37</v>
      </c>
      <c r="B13" s="33" t="s">
        <v>38</v>
      </c>
      <c r="C13" s="34">
        <f>C14+C19+C28+C36+C40</f>
        <v>2693958.3899999997</v>
      </c>
      <c r="D13" s="34">
        <f>D14+D19+D28+D36+D40</f>
        <v>2497611.08</v>
      </c>
      <c r="E13" s="10"/>
    </row>
    <row r="14" spans="1:5" ht="15">
      <c r="A14" s="13" t="s">
        <v>36</v>
      </c>
      <c r="B14" s="35" t="s">
        <v>39</v>
      </c>
      <c r="C14" s="36">
        <f>C15</f>
        <v>461300</v>
      </c>
      <c r="D14" s="36">
        <f>D15</f>
        <v>465299.81</v>
      </c>
      <c r="E14" s="10"/>
    </row>
    <row r="15" spans="1:5" ht="15">
      <c r="A15" s="13" t="s">
        <v>35</v>
      </c>
      <c r="B15" s="35" t="s">
        <v>40</v>
      </c>
      <c r="C15" s="36">
        <f>C16+C17+C18</f>
        <v>461300</v>
      </c>
      <c r="D15" s="36">
        <f>D16+D17+D18</f>
        <v>465299.81</v>
      </c>
      <c r="E15" s="10"/>
    </row>
    <row r="16" spans="1:5" ht="89.25">
      <c r="A16" s="13" t="s">
        <v>68</v>
      </c>
      <c r="B16" s="35" t="s">
        <v>41</v>
      </c>
      <c r="C16" s="36">
        <v>460090</v>
      </c>
      <c r="D16" s="20">
        <v>464091.34</v>
      </c>
      <c r="E16" s="10"/>
    </row>
    <row r="17" spans="1:5" ht="127.5">
      <c r="A17" s="13" t="s">
        <v>34</v>
      </c>
      <c r="B17" s="35" t="s">
        <v>42</v>
      </c>
      <c r="C17" s="36">
        <v>810</v>
      </c>
      <c r="D17" s="20">
        <v>810</v>
      </c>
      <c r="E17" s="10"/>
    </row>
    <row r="18" spans="1:5" ht="51">
      <c r="A18" s="13" t="s">
        <v>69</v>
      </c>
      <c r="B18" s="35" t="s">
        <v>43</v>
      </c>
      <c r="C18" s="36">
        <v>400</v>
      </c>
      <c r="D18" s="20">
        <v>398.47</v>
      </c>
      <c r="E18" s="10"/>
    </row>
    <row r="19" spans="1:5" ht="15">
      <c r="A19" s="13" t="s">
        <v>33</v>
      </c>
      <c r="B19" s="35" t="s">
        <v>44</v>
      </c>
      <c r="C19" s="36">
        <f>C20+C26</f>
        <v>502900</v>
      </c>
      <c r="D19" s="36">
        <f>D20+D26</f>
        <v>502790.13999999996</v>
      </c>
      <c r="E19" s="10"/>
    </row>
    <row r="20" spans="1:5" ht="25.5">
      <c r="A20" s="14" t="s">
        <v>32</v>
      </c>
      <c r="B20" s="35" t="s">
        <v>45</v>
      </c>
      <c r="C20" s="36">
        <f>C21+C24</f>
        <v>501770</v>
      </c>
      <c r="D20" s="36">
        <f>D21+D24</f>
        <v>501669.51999999996</v>
      </c>
      <c r="E20" s="10"/>
    </row>
    <row r="21" spans="1:5" ht="38.25">
      <c r="A21" s="14" t="s">
        <v>31</v>
      </c>
      <c r="B21" s="35" t="s">
        <v>46</v>
      </c>
      <c r="C21" s="36">
        <f>C22+C23</f>
        <v>466320</v>
      </c>
      <c r="D21" s="36">
        <f>D22+D23</f>
        <v>466266.17</v>
      </c>
      <c r="E21" s="10"/>
    </row>
    <row r="22" spans="1:5" ht="38.25">
      <c r="A22" s="14" t="s">
        <v>31</v>
      </c>
      <c r="B22" s="35" t="s">
        <v>47</v>
      </c>
      <c r="C22" s="36">
        <v>466282</v>
      </c>
      <c r="D22" s="20">
        <v>466228.73</v>
      </c>
      <c r="E22" s="10"/>
    </row>
    <row r="23" spans="1:5" ht="51">
      <c r="A23" s="14" t="s">
        <v>70</v>
      </c>
      <c r="B23" s="35" t="s">
        <v>71</v>
      </c>
      <c r="C23" s="36">
        <v>38</v>
      </c>
      <c r="D23" s="20">
        <v>37.44</v>
      </c>
      <c r="E23" s="10"/>
    </row>
    <row r="24" spans="1:5" ht="51">
      <c r="A24" s="14" t="s">
        <v>72</v>
      </c>
      <c r="B24" s="35" t="s">
        <v>48</v>
      </c>
      <c r="C24" s="36">
        <f>C25</f>
        <v>35450</v>
      </c>
      <c r="D24" s="36">
        <f>D25</f>
        <v>35403.35</v>
      </c>
      <c r="E24" s="10"/>
    </row>
    <row r="25" spans="1:5" ht="51">
      <c r="A25" s="15" t="s">
        <v>72</v>
      </c>
      <c r="B25" s="35" t="s">
        <v>49</v>
      </c>
      <c r="C25" s="36">
        <v>35450</v>
      </c>
      <c r="D25" s="20">
        <v>35403.35</v>
      </c>
      <c r="E25" s="10"/>
    </row>
    <row r="26" spans="1:5" ht="15" customHeight="1">
      <c r="A26" s="14" t="s">
        <v>5</v>
      </c>
      <c r="B26" s="35" t="s">
        <v>50</v>
      </c>
      <c r="C26" s="36">
        <f>C27</f>
        <v>1130</v>
      </c>
      <c r="D26" s="36">
        <f>D27</f>
        <v>1120.62</v>
      </c>
      <c r="E26" s="10"/>
    </row>
    <row r="27" spans="1:5" ht="15" customHeight="1">
      <c r="A27" s="14" t="s">
        <v>5</v>
      </c>
      <c r="B27" s="35" t="s">
        <v>51</v>
      </c>
      <c r="C27" s="36">
        <v>1130</v>
      </c>
      <c r="D27" s="36">
        <v>1120.62</v>
      </c>
      <c r="E27" s="10"/>
    </row>
    <row r="28" spans="1:5" ht="15">
      <c r="A28" s="13" t="s">
        <v>30</v>
      </c>
      <c r="B28" s="35" t="s">
        <v>52</v>
      </c>
      <c r="C28" s="36">
        <f>C29+C31</f>
        <v>1140000</v>
      </c>
      <c r="D28" s="36">
        <f>D29+D31</f>
        <v>1136133.3399999999</v>
      </c>
      <c r="E28" s="10"/>
    </row>
    <row r="29" spans="1:5" ht="15">
      <c r="A29" s="13" t="s">
        <v>29</v>
      </c>
      <c r="B29" s="35" t="s">
        <v>53</v>
      </c>
      <c r="C29" s="36">
        <f>C30</f>
        <v>195000</v>
      </c>
      <c r="D29" s="36">
        <f>D30</f>
        <v>194822.76</v>
      </c>
      <c r="E29" s="10"/>
    </row>
    <row r="30" spans="1:5" ht="51">
      <c r="A30" s="16" t="s">
        <v>28</v>
      </c>
      <c r="B30" s="35" t="s">
        <v>54</v>
      </c>
      <c r="C30" s="36">
        <v>195000</v>
      </c>
      <c r="D30" s="20">
        <v>194822.76</v>
      </c>
      <c r="E30" s="10"/>
    </row>
    <row r="31" spans="1:5" ht="15" customHeight="1">
      <c r="A31" s="13" t="s">
        <v>27</v>
      </c>
      <c r="B31" s="35" t="s">
        <v>55</v>
      </c>
      <c r="C31" s="36">
        <f>C32+C34</f>
        <v>945000</v>
      </c>
      <c r="D31" s="36">
        <f>D32+D34</f>
        <v>941310.58</v>
      </c>
      <c r="E31" s="10"/>
    </row>
    <row r="32" spans="1:5" ht="15">
      <c r="A32" s="17" t="s">
        <v>26</v>
      </c>
      <c r="B32" s="35" t="s">
        <v>56</v>
      </c>
      <c r="C32" s="36">
        <f>C33</f>
        <v>425000</v>
      </c>
      <c r="D32" s="36">
        <f>D33</f>
        <v>423875.11</v>
      </c>
      <c r="E32" s="10"/>
    </row>
    <row r="33" spans="1:5" ht="38.25">
      <c r="A33" s="16" t="s">
        <v>73</v>
      </c>
      <c r="B33" s="35" t="s">
        <v>57</v>
      </c>
      <c r="C33" s="36">
        <v>425000</v>
      </c>
      <c r="D33" s="20">
        <v>423875.11</v>
      </c>
      <c r="E33" s="10"/>
    </row>
    <row r="34" spans="1:5" ht="15">
      <c r="A34" s="16" t="s">
        <v>25</v>
      </c>
      <c r="B34" s="35" t="s">
        <v>58</v>
      </c>
      <c r="C34" s="36">
        <f>C35</f>
        <v>520000</v>
      </c>
      <c r="D34" s="36">
        <f>D35</f>
        <v>517435.47</v>
      </c>
      <c r="E34" s="10"/>
    </row>
    <row r="35" spans="1:5" ht="51">
      <c r="A35" s="16" t="s">
        <v>24</v>
      </c>
      <c r="B35" s="35" t="s">
        <v>59</v>
      </c>
      <c r="C35" s="36">
        <v>520000</v>
      </c>
      <c r="D35" s="20">
        <v>517435.47</v>
      </c>
      <c r="E35" s="10"/>
    </row>
    <row r="36" spans="1:5" ht="51">
      <c r="A36" s="13" t="s">
        <v>23</v>
      </c>
      <c r="B36" s="35" t="s">
        <v>60</v>
      </c>
      <c r="C36" s="36">
        <f>C37</f>
        <v>83907.82</v>
      </c>
      <c r="D36" s="36">
        <f>D37</f>
        <v>83387.79</v>
      </c>
      <c r="E36" s="10"/>
    </row>
    <row r="37" spans="1:5" ht="105" customHeight="1">
      <c r="A37" s="14" t="s">
        <v>22</v>
      </c>
      <c r="B37" s="35" t="s">
        <v>61</v>
      </c>
      <c r="C37" s="36">
        <f>C38</f>
        <v>83907.82</v>
      </c>
      <c r="D37" s="36">
        <f>D38</f>
        <v>83387.79</v>
      </c>
      <c r="E37" s="10"/>
    </row>
    <row r="38" spans="1:5" ht="89.25">
      <c r="A38" s="14" t="s">
        <v>21</v>
      </c>
      <c r="B38" s="35" t="s">
        <v>62</v>
      </c>
      <c r="C38" s="36">
        <f>C39</f>
        <v>83907.82</v>
      </c>
      <c r="D38" s="36">
        <f>D39</f>
        <v>83387.79</v>
      </c>
      <c r="E38" s="10"/>
    </row>
    <row r="39" spans="1:5" ht="89.25">
      <c r="A39" s="14" t="s">
        <v>20</v>
      </c>
      <c r="B39" s="35" t="s">
        <v>63</v>
      </c>
      <c r="C39" s="36">
        <v>83907.82</v>
      </c>
      <c r="D39" s="20">
        <v>83387.79</v>
      </c>
      <c r="E39" s="10"/>
    </row>
    <row r="40" spans="1:5" ht="25.5">
      <c r="A40" s="13" t="s">
        <v>74</v>
      </c>
      <c r="B40" s="35" t="s">
        <v>75</v>
      </c>
      <c r="C40" s="36">
        <f>C41</f>
        <v>505850.57</v>
      </c>
      <c r="D40" s="36">
        <f>D41</f>
        <v>310000</v>
      </c>
      <c r="E40" s="10"/>
    </row>
    <row r="41" spans="1:5" ht="25.5">
      <c r="A41" s="17" t="s">
        <v>76</v>
      </c>
      <c r="B41" s="35" t="s">
        <v>77</v>
      </c>
      <c r="C41" s="36">
        <f>C42</f>
        <v>505850.57</v>
      </c>
      <c r="D41" s="36">
        <f>D42</f>
        <v>310000</v>
      </c>
      <c r="E41" s="10"/>
    </row>
    <row r="42" spans="1:5" ht="38.25">
      <c r="A42" s="17" t="s">
        <v>78</v>
      </c>
      <c r="B42" s="35" t="s">
        <v>79</v>
      </c>
      <c r="C42" s="36">
        <v>505850.57</v>
      </c>
      <c r="D42" s="36">
        <v>310000</v>
      </c>
      <c r="E42" s="10"/>
    </row>
    <row r="43" spans="1:5" ht="15">
      <c r="A43" s="32" t="s">
        <v>19</v>
      </c>
      <c r="B43" s="33" t="s">
        <v>64</v>
      </c>
      <c r="C43" s="34">
        <f>C44+C63+C66</f>
        <v>17564182.07</v>
      </c>
      <c r="D43" s="34">
        <f>D44+D63+D66</f>
        <v>17492937.65</v>
      </c>
      <c r="E43" s="10"/>
    </row>
    <row r="44" spans="1:5" ht="38.25">
      <c r="A44" s="13" t="s">
        <v>18</v>
      </c>
      <c r="B44" s="35" t="s">
        <v>65</v>
      </c>
      <c r="C44" s="36">
        <f>C45+C48+C53+C58</f>
        <v>17533782.07</v>
      </c>
      <c r="D44" s="36">
        <f>D45+D48+D53+D58</f>
        <v>17462537.65</v>
      </c>
      <c r="E44" s="10"/>
    </row>
    <row r="45" spans="1:5" ht="25.5">
      <c r="A45" s="13" t="s">
        <v>66</v>
      </c>
      <c r="B45" s="35" t="s">
        <v>80</v>
      </c>
      <c r="C45" s="36">
        <f>C46</f>
        <v>5497100</v>
      </c>
      <c r="D45" s="36">
        <f>D46</f>
        <v>5497100</v>
      </c>
      <c r="E45" s="10"/>
    </row>
    <row r="46" spans="1:5" ht="25.5">
      <c r="A46" s="13" t="s">
        <v>17</v>
      </c>
      <c r="B46" s="35" t="s">
        <v>81</v>
      </c>
      <c r="C46" s="36">
        <f>C47</f>
        <v>5497100</v>
      </c>
      <c r="D46" s="36">
        <f>D47</f>
        <v>5497100</v>
      </c>
      <c r="E46" s="10"/>
    </row>
    <row r="47" spans="1:5" ht="25.5">
      <c r="A47" s="17" t="s">
        <v>16</v>
      </c>
      <c r="B47" s="35" t="s">
        <v>82</v>
      </c>
      <c r="C47" s="36">
        <v>5497100</v>
      </c>
      <c r="D47" s="36">
        <v>5497100</v>
      </c>
      <c r="E47" s="10"/>
    </row>
    <row r="48" spans="1:5" ht="38.25">
      <c r="A48" s="17" t="s">
        <v>15</v>
      </c>
      <c r="B48" s="35" t="s">
        <v>83</v>
      </c>
      <c r="C48" s="36">
        <f>C49+C51</f>
        <v>3472932.0700000003</v>
      </c>
      <c r="D48" s="36">
        <f>D49+D51</f>
        <v>3472931.86</v>
      </c>
      <c r="E48" s="10"/>
    </row>
    <row r="49" spans="1:5" ht="45.75" customHeight="1">
      <c r="A49" s="17" t="s">
        <v>84</v>
      </c>
      <c r="B49" s="35" t="s">
        <v>85</v>
      </c>
      <c r="C49" s="36">
        <f>C50</f>
        <v>572830</v>
      </c>
      <c r="D49" s="36">
        <f>D50</f>
        <v>572830</v>
      </c>
      <c r="E49" s="10"/>
    </row>
    <row r="50" spans="1:5" ht="38.25">
      <c r="A50" s="18" t="s">
        <v>86</v>
      </c>
      <c r="B50" s="35" t="s">
        <v>87</v>
      </c>
      <c r="C50" s="36">
        <f>413440+159390</f>
        <v>572830</v>
      </c>
      <c r="D50" s="36">
        <f>413440+159390</f>
        <v>572830</v>
      </c>
      <c r="E50" s="10"/>
    </row>
    <row r="51" spans="1:5" ht="15">
      <c r="A51" s="13" t="s">
        <v>14</v>
      </c>
      <c r="B51" s="35" t="s">
        <v>88</v>
      </c>
      <c r="C51" s="36">
        <f>C52</f>
        <v>2900102.0700000003</v>
      </c>
      <c r="D51" s="36">
        <f>D52</f>
        <v>2900101.86</v>
      </c>
      <c r="E51" s="10"/>
    </row>
    <row r="52" spans="1:5" ht="25.5">
      <c r="A52" s="13" t="s">
        <v>13</v>
      </c>
      <c r="B52" s="35" t="s">
        <v>89</v>
      </c>
      <c r="C52" s="36">
        <f>764893.25+139400+1674512.12-9703.3+331000</f>
        <v>2900102.0700000003</v>
      </c>
      <c r="D52" s="36">
        <v>2900101.86</v>
      </c>
      <c r="E52" s="10"/>
    </row>
    <row r="53" spans="1:5" ht="25.5">
      <c r="A53" s="13" t="s">
        <v>67</v>
      </c>
      <c r="B53" s="35" t="s">
        <v>90</v>
      </c>
      <c r="C53" s="36">
        <f>C54+C56</f>
        <v>424670</v>
      </c>
      <c r="D53" s="36">
        <f>D54+D56</f>
        <v>353612</v>
      </c>
      <c r="E53" s="10"/>
    </row>
    <row r="54" spans="1:5" ht="38.25">
      <c r="A54" s="13" t="s">
        <v>91</v>
      </c>
      <c r="B54" s="35" t="s">
        <v>92</v>
      </c>
      <c r="C54" s="36">
        <f>C55</f>
        <v>187070</v>
      </c>
      <c r="D54" s="36">
        <f>D55</f>
        <v>116012</v>
      </c>
      <c r="E54" s="10"/>
    </row>
    <row r="55" spans="1:5" ht="38.25">
      <c r="A55" s="13" t="s">
        <v>93</v>
      </c>
      <c r="B55" s="35" t="s">
        <v>94</v>
      </c>
      <c r="C55" s="36">
        <f>4000+160910+18200+3960</f>
        <v>187070</v>
      </c>
      <c r="D55" s="36">
        <v>116012</v>
      </c>
      <c r="E55" s="10"/>
    </row>
    <row r="56" spans="1:5" ht="38.25">
      <c r="A56" s="13" t="s">
        <v>12</v>
      </c>
      <c r="B56" s="35" t="s">
        <v>95</v>
      </c>
      <c r="C56" s="36">
        <f>C57</f>
        <v>237600</v>
      </c>
      <c r="D56" s="36">
        <f>D57</f>
        <v>237600</v>
      </c>
      <c r="E56" s="10"/>
    </row>
    <row r="57" spans="1:5" ht="62.25" customHeight="1">
      <c r="A57" s="13" t="s">
        <v>11</v>
      </c>
      <c r="B57" s="35" t="s">
        <v>96</v>
      </c>
      <c r="C57" s="36">
        <v>237600</v>
      </c>
      <c r="D57" s="36">
        <v>237600</v>
      </c>
      <c r="E57" s="10"/>
    </row>
    <row r="58" spans="1:5" ht="15" customHeight="1">
      <c r="A58" s="19" t="s">
        <v>10</v>
      </c>
      <c r="B58" s="35" t="s">
        <v>97</v>
      </c>
      <c r="C58" s="36">
        <f>C59+C61</f>
        <v>8139080</v>
      </c>
      <c r="D58" s="36">
        <f>D59+D61</f>
        <v>8138893.79</v>
      </c>
      <c r="E58" s="10"/>
    </row>
    <row r="59" spans="1:5" ht="63.75">
      <c r="A59" s="14" t="s">
        <v>98</v>
      </c>
      <c r="B59" s="35" t="s">
        <v>99</v>
      </c>
      <c r="C59" s="36">
        <f>C60</f>
        <v>1173380</v>
      </c>
      <c r="D59" s="36">
        <f>D60</f>
        <v>1173193.79</v>
      </c>
      <c r="E59" s="10"/>
    </row>
    <row r="60" spans="1:5" ht="76.5">
      <c r="A60" s="14" t="s">
        <v>100</v>
      </c>
      <c r="B60" s="35" t="s">
        <v>101</v>
      </c>
      <c r="C60" s="36">
        <f>938000+235380</f>
        <v>1173380</v>
      </c>
      <c r="D60" s="36">
        <v>1173193.79</v>
      </c>
      <c r="E60" s="10"/>
    </row>
    <row r="61" spans="1:5" ht="15">
      <c r="A61" s="19" t="s">
        <v>9</v>
      </c>
      <c r="B61" s="35" t="s">
        <v>102</v>
      </c>
      <c r="C61" s="36">
        <f>C62</f>
        <v>6965700</v>
      </c>
      <c r="D61" s="36">
        <f>D62</f>
        <v>6965700</v>
      </c>
      <c r="E61" s="10"/>
    </row>
    <row r="62" spans="1:5" ht="25.5">
      <c r="A62" s="14" t="s">
        <v>8</v>
      </c>
      <c r="B62" s="35" t="s">
        <v>103</v>
      </c>
      <c r="C62" s="36">
        <f>6557300+408400</f>
        <v>6965700</v>
      </c>
      <c r="D62" s="36">
        <f>6557300+408400</f>
        <v>6965700</v>
      </c>
      <c r="E62" s="10"/>
    </row>
    <row r="63" spans="1:5" ht="25.5">
      <c r="A63" s="14" t="s">
        <v>104</v>
      </c>
      <c r="B63" s="35" t="s">
        <v>105</v>
      </c>
      <c r="C63" s="36">
        <f>C64</f>
        <v>14200</v>
      </c>
      <c r="D63" s="36">
        <f>D64</f>
        <v>14200</v>
      </c>
      <c r="E63" s="4"/>
    </row>
    <row r="64" spans="1:4" ht="38.25">
      <c r="A64" s="14" t="s">
        <v>106</v>
      </c>
      <c r="B64" s="35" t="s">
        <v>107</v>
      </c>
      <c r="C64" s="36">
        <f>C65</f>
        <v>14200</v>
      </c>
      <c r="D64" s="36">
        <f>D65</f>
        <v>14200</v>
      </c>
    </row>
    <row r="65" spans="1:4" ht="38.25">
      <c r="A65" s="14" t="s">
        <v>108</v>
      </c>
      <c r="B65" s="35" t="s">
        <v>109</v>
      </c>
      <c r="C65" s="36">
        <v>14200</v>
      </c>
      <c r="D65" s="36">
        <v>14200</v>
      </c>
    </row>
    <row r="66" spans="1:4" ht="15">
      <c r="A66" s="14" t="s">
        <v>110</v>
      </c>
      <c r="B66" s="35" t="s">
        <v>111</v>
      </c>
      <c r="C66" s="36">
        <f>C67</f>
        <v>16200</v>
      </c>
      <c r="D66" s="36">
        <f>D67</f>
        <v>16200</v>
      </c>
    </row>
    <row r="67" spans="1:4" ht="25.5">
      <c r="A67" s="14" t="s">
        <v>112</v>
      </c>
      <c r="B67" s="35" t="s">
        <v>113</v>
      </c>
      <c r="C67" s="36">
        <f>C68</f>
        <v>16200</v>
      </c>
      <c r="D67" s="36">
        <f>D68</f>
        <v>16200</v>
      </c>
    </row>
    <row r="68" spans="1:4" ht="25.5">
      <c r="A68" s="14" t="s">
        <v>112</v>
      </c>
      <c r="B68" s="35" t="s">
        <v>114</v>
      </c>
      <c r="C68" s="36">
        <v>16200</v>
      </c>
      <c r="D68" s="36">
        <v>16200</v>
      </c>
    </row>
  </sheetData>
  <sheetProtection/>
  <mergeCells count="1">
    <mergeCell ref="A7:D7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user</cp:lastModifiedBy>
  <cp:lastPrinted>2019-05-06T07:18:01Z</cp:lastPrinted>
  <dcterms:created xsi:type="dcterms:W3CDTF">2016-08-09T06:36:35Z</dcterms:created>
  <dcterms:modified xsi:type="dcterms:W3CDTF">2020-04-27T13:57:09Z</dcterms:modified>
  <cp:category/>
  <cp:version/>
  <cp:contentType/>
  <cp:contentStatus/>
</cp:coreProperties>
</file>