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1760" activeTab="0"/>
  </bookViews>
  <sheets>
    <sheet name="Прил.5" sheetId="1" r:id="rId1"/>
  </sheets>
  <definedNames/>
  <calcPr fullCalcOnLoad="1"/>
</workbook>
</file>

<file path=xl/sharedStrings.xml><?xml version="1.0" encoding="utf-8"?>
<sst xmlns="http://schemas.openxmlformats.org/spreadsheetml/2006/main" count="360" uniqueCount="127">
  <si>
    <t>Приложение № 5</t>
  </si>
  <si>
    <t>Кольского района Мурманской области</t>
  </si>
  <si>
    <t xml:space="preserve">Распределение ассигнований из бюджета муниципального образования сельское поселение Пушной </t>
  </si>
  <si>
    <t>Наименование разделов и подразделов</t>
  </si>
  <si>
    <t>Раздел</t>
  </si>
  <si>
    <t>Подраздел</t>
  </si>
  <si>
    <t>Целевая статья</t>
  </si>
  <si>
    <t>Вид расхода</t>
  </si>
  <si>
    <t>Сумма</t>
  </si>
  <si>
    <t xml:space="preserve">Общегосударственные вопросы </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</si>
  <si>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</si>
  <si>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</si>
  <si>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</si>
  <si>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</si>
  <si>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 xml:space="preserve">Расходы на выплаты по оплате труда главы муниципального образования </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</si>
  <si>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</si>
  <si>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</si>
  <si>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</si>
  <si>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</si>
  <si>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1 "Развитие муниципального управления"</t>
  </si>
  <si>
    <t>Подпрограмма 1 "Обеспечение деятельности и функций администрации сельского поселения Пушной Кольского района Мурманской области и государственных полномочий"</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</si>
  <si>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</si>
  <si>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</si>
  <si>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работников органов местного самоуправления</t>
  </si>
  <si>
    <t>Закупка товаров, работ и услуг для (государственных) муниципальных нужд</t>
  </si>
  <si>
    <t>200</t>
  </si>
  <si>
    <t>Иные бюджетные ассигнования</t>
  </si>
  <si>
    <t>800</t>
  </si>
  <si>
    <t>Резервные фонды</t>
  </si>
  <si>
    <t>11</t>
  </si>
  <si>
    <t>Иная непрограммная деятельность</t>
  </si>
  <si>
    <t>Резервный фонд администрации сельского поселения Пушной</t>
  </si>
  <si>
    <t>Другие общегосударственные вопросы</t>
  </si>
  <si>
    <t>13</t>
  </si>
  <si>
    <t>Национальная оборона</t>
  </si>
  <si>
    <t>Мобилизационная и вневойсковая подготовка</t>
  </si>
  <si>
    <t>03</t>
  </si>
  <si>
    <t>Межбюджетные  трансферты</t>
  </si>
  <si>
    <t>500</t>
  </si>
  <si>
    <t>Национальная экономика</t>
  </si>
  <si>
    <t>Связь и информатика</t>
  </si>
  <si>
    <t>10</t>
  </si>
  <si>
    <t>05</t>
  </si>
  <si>
    <t>Культура и кинематография</t>
  </si>
  <si>
    <t>08</t>
  </si>
  <si>
    <t>Культура</t>
  </si>
  <si>
    <t>Муниципальная программа 2 "Развитие культуры"</t>
  </si>
  <si>
    <t>Подпрограмма 1 "Сохранение и развитие культурно-досуговой деятельности в МБУК "Пушновский сельский Дом культуры"</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</si>
  <si>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</si>
  <si>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</si>
  <si>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600</t>
  </si>
  <si>
    <t>Подпрограмма 2 "Сохранение и развитие культурно-досуговой деятельности в МБУК "Лопарский сельский Дом культуры"</t>
  </si>
  <si>
    <t xml:space="preserve"> </t>
  </si>
  <si>
    <t>ИТОГО:</t>
  </si>
  <si>
    <t>Закупка товаров, работ и услуг для государственных (муниципальных) нужд</t>
  </si>
  <si>
    <t>Сельское хозяйство и рыболовство</t>
  </si>
  <si>
    <t>02 2 00 00000</t>
  </si>
  <si>
    <t>02 2 00 00020</t>
  </si>
  <si>
    <t>02 1 00 00020</t>
  </si>
  <si>
    <t>02 1 00 00000</t>
  </si>
  <si>
    <t>02 0 00 00000</t>
  </si>
  <si>
    <t>01 1 00 00000</t>
  </si>
  <si>
    <t>01 0 00 00000</t>
  </si>
  <si>
    <t>Осуществление первичного воинского учета на территориях, где отсутствуют военные комиссариаты</t>
  </si>
  <si>
    <t>90 0 00 00000</t>
  </si>
  <si>
    <t>90 2 00 00000</t>
  </si>
  <si>
    <t>90 2 00 90020</t>
  </si>
  <si>
    <t>03 0 00 00000</t>
  </si>
  <si>
    <t>Основное мероприятие 2. Иммобилизация безнадзорных животных</t>
  </si>
  <si>
    <t>01 1 01 00000</t>
  </si>
  <si>
    <t>01 1 02 00000</t>
  </si>
  <si>
    <t>01 1 03 00000</t>
  </si>
  <si>
    <t>01 1 04 00000</t>
  </si>
  <si>
    <t>Обеспечение деятельности финансовых, налоговых и таможенных органов и органов финансового (финансово-бюджетного) надзора</t>
  </si>
  <si>
    <t>06</t>
  </si>
  <si>
    <t>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t>
  </si>
  <si>
    <t>Межбюджетные трансферты</t>
  </si>
  <si>
    <t>90 2 00 90030</t>
  </si>
  <si>
    <t>90 2 00 90040</t>
  </si>
  <si>
    <t>Межбюджетные трансферты бюджетам муниципальных районов из бюджетов поселений на осуществление части полномочий, установленных Федеральным законом от 05.04.2013 года № 44-ФЗ</t>
  </si>
  <si>
    <t xml:space="preserve">по разделам и подразделам, целевым статьям (муниципальным программам сельского поселения                                                                       </t>
  </si>
  <si>
    <t xml:space="preserve"> Пушной и непрограммным направлениям деятельности) и видам расходов функциональной                                                           </t>
  </si>
  <si>
    <t>300</t>
  </si>
  <si>
    <t>Социальное обеспечение и иные выплаты населению</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</si>
  <si>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</si>
  <si>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классификации расходов бюджетов Российской Федерации на 2017 год </t>
  </si>
  <si>
    <t>руб.</t>
  </si>
  <si>
    <t>Муниципальная программа 1 "Развитие муниципального управления" на 2017 - 2019 годы</t>
  </si>
  <si>
    <t>Подпрограмма 1 "Обеспечение деятельности и функций администрации, Главы сельского поселения Пушной и государственных полномочий"</t>
  </si>
  <si>
    <t>Основное мероприятие 1. Осуществление муниципальных функций, направленных на обеспечение деятельности Главы сельского поселения Пушной</t>
  </si>
  <si>
    <t>01 1 01 01010</t>
  </si>
  <si>
    <t>Основное мероприятие 2. Осуществление муниципальных функций, направленных на обеспечение деятельности администрации сельского поселения Пушной</t>
  </si>
  <si>
    <t>01 1 02 06010</t>
  </si>
  <si>
    <t>01 1 02 06030</t>
  </si>
  <si>
    <t>01 1 02 08400</t>
  </si>
  <si>
    <t>Основное мероприятие 3. Осуществление полномочий по определению перечня должностных лиц, уполномоченных составлять протоколы об административных правонарушениях</t>
  </si>
  <si>
    <t>01 1 03 75540</t>
  </si>
  <si>
    <t>Муниципальная программа 3 " Повышение эффективности бюджетных расходов сельского поселения Пушной Кольского района Мурманской области " на 2017-2019 годы</t>
  </si>
  <si>
    <t>Развитие и сопровождение информационно-технологической инфраструктуры</t>
  </si>
  <si>
    <t>муниципального образования  сп Пушной</t>
  </si>
  <si>
    <t>к проекту бюджета на 2017  год</t>
  </si>
  <si>
    <t>и на плановый период 2018 и 2019 годов</t>
  </si>
  <si>
    <t>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</si>
  <si>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Отлов и содержание безнадзорных животных (субвенция бюджетам муниципальных образований)</t>
  </si>
  <si>
    <t>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</si>
  <si>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Расходы местного бюджета на выполнение переданных полномочий по отлову и содержанию безнадзорных животных (за счет собственных средств)</t>
  </si>
  <si>
    <t>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</si>
  <si>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Софинансирование сопровождения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</si>
  <si>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02 1 00 71100</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</si>
  <si>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</si>
  <si>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02 2 00 71100</t>
  </si>
  <si>
    <t>02 1 00 S1100</t>
  </si>
  <si>
    <t>02 2 00 S1100</t>
  </si>
  <si>
    <t>03 0 00 00010</t>
  </si>
  <si>
    <t>Основное мероприятие 4. Организация осуществления первичного воинского учета на территории сельского поселения Пушной</t>
  </si>
  <si>
    <t>01 1 04 51180</t>
  </si>
  <si>
    <t>Основное мероприятие 5. Формирование электронного Правительства</t>
  </si>
  <si>
    <t>01 1 05 00000</t>
  </si>
  <si>
    <t>01 1 05 70570</t>
  </si>
  <si>
    <t>01 1 05 S0570</t>
  </si>
  <si>
    <t>04 0 00 00000</t>
  </si>
  <si>
    <t>04 0 02 00000</t>
  </si>
  <si>
    <t>04 0 02 75590</t>
  </si>
  <si>
    <t>04 0 02 75600</t>
  </si>
  <si>
    <t>04 0 02 А5590</t>
  </si>
  <si>
    <t>Софинансирование расходов, направляемых на оплату труда и начисления на выплаты по оплате труда работникам муниципальных учреждений</t>
  </si>
  <si>
    <t>Муниципальная программа 4 «Благоустройство территории  сельского поселения Пушной Кольского района Мурманской области" на 2017 – 2019 годы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</si>
</sst>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1"/>
      <color theme="1"/>
      <name val="Calibri"/>
      <family val="2"/>
    </font>
    <font>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i/>
      <sz val="10"/>
      <name val="Times New Roman"/>
      <family val="1"/>
    </font>
    <font>
      <b/>
      <sz val="10"/>
      <name val="Times New Roman"/>
      <family val="1"/>
    </font>
    <font>
      <i/>
      <sz val="10"/>
      <name val="Times New Roman"/>
      <family val="1"/>
    </font>
    <font>
      <b/>
      <sz val="12"/>
      <name val="Times New Roman"/>
      <family val="1"/>
    </font>
    <font>
      <sz val="10"/>
      <color indexed="8"/>
      <name val="Times New Roman"/>
      <family val="1"/>
    </font>
    <font>
      <sz val="12"/>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right style="thin"/>
      <top style="thin"/>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3" fillId="25" borderId="0" applyNumberFormat="0" applyBorder="0" applyAlignment="0" applyProtection="0"/>
    <xf numFmtId="0" fontId="27" fillId="26" borderId="0" applyNumberFormat="0" applyBorder="0" applyAlignment="0" applyProtection="0"/>
    <xf numFmtId="0" fontId="3" fillId="17" borderId="0" applyNumberFormat="0" applyBorder="0" applyAlignment="0" applyProtection="0"/>
    <xf numFmtId="0" fontId="27" fillId="27" borderId="0" applyNumberFormat="0" applyBorder="0" applyAlignment="0" applyProtection="0"/>
    <xf numFmtId="0" fontId="3" fillId="19" borderId="0" applyNumberFormat="0" applyBorder="0" applyAlignment="0" applyProtection="0"/>
    <xf numFmtId="0" fontId="27" fillId="28" borderId="0" applyNumberFormat="0" applyBorder="0" applyAlignment="0" applyProtection="0"/>
    <xf numFmtId="0" fontId="3" fillId="29" borderId="0" applyNumberFormat="0" applyBorder="0" applyAlignment="0" applyProtection="0"/>
    <xf numFmtId="0" fontId="27" fillId="30" borderId="0" applyNumberFormat="0" applyBorder="0" applyAlignment="0" applyProtection="0"/>
    <xf numFmtId="0" fontId="3" fillId="31" borderId="0" applyNumberFormat="0" applyBorder="0" applyAlignment="0" applyProtection="0"/>
    <xf numFmtId="0" fontId="27" fillId="32" borderId="0" applyNumberFormat="0" applyBorder="0" applyAlignment="0" applyProtection="0"/>
    <xf numFmtId="0" fontId="3" fillId="33" borderId="0" applyNumberFormat="0" applyBorder="0" applyAlignment="0" applyProtection="0"/>
    <xf numFmtId="0" fontId="27" fillId="34" borderId="0" applyNumberFormat="0" applyBorder="0" applyAlignment="0" applyProtection="0"/>
    <xf numFmtId="0" fontId="3" fillId="35" borderId="0" applyNumberFormat="0" applyBorder="0" applyAlignment="0" applyProtection="0"/>
    <xf numFmtId="0" fontId="27" fillId="36" borderId="0" applyNumberFormat="0" applyBorder="0" applyAlignment="0" applyProtection="0"/>
    <xf numFmtId="0" fontId="3" fillId="37" borderId="0" applyNumberFormat="0" applyBorder="0" applyAlignment="0" applyProtection="0"/>
    <xf numFmtId="0" fontId="27" fillId="38" borderId="0" applyNumberFormat="0" applyBorder="0" applyAlignment="0" applyProtection="0"/>
    <xf numFmtId="0" fontId="3" fillId="39" borderId="0" applyNumberFormat="0" applyBorder="0" applyAlignment="0" applyProtection="0"/>
    <xf numFmtId="0" fontId="27" fillId="40" borderId="0" applyNumberFormat="0" applyBorder="0" applyAlignment="0" applyProtection="0"/>
    <xf numFmtId="0" fontId="3" fillId="29" borderId="0" applyNumberFormat="0" applyBorder="0" applyAlignment="0" applyProtection="0"/>
    <xf numFmtId="0" fontId="27" fillId="41" borderId="0" applyNumberFormat="0" applyBorder="0" applyAlignment="0" applyProtection="0"/>
    <xf numFmtId="0" fontId="3" fillId="31" borderId="0" applyNumberFormat="0" applyBorder="0" applyAlignment="0" applyProtection="0"/>
    <xf numFmtId="0" fontId="27" fillId="42" borderId="0" applyNumberFormat="0" applyBorder="0" applyAlignment="0" applyProtection="0"/>
    <xf numFmtId="0" fontId="3" fillId="43" borderId="0" applyNumberFormat="0" applyBorder="0" applyAlignment="0" applyProtection="0"/>
    <xf numFmtId="0" fontId="28" fillId="44" borderId="1" applyNumberFormat="0" applyAlignment="0" applyProtection="0"/>
    <xf numFmtId="0" fontId="4" fillId="13" borderId="2" applyNumberFormat="0" applyAlignment="0" applyProtection="0"/>
    <xf numFmtId="0" fontId="29" fillId="45" borderId="3" applyNumberFormat="0" applyAlignment="0" applyProtection="0"/>
    <xf numFmtId="0" fontId="5" fillId="46" borderId="4" applyNumberFormat="0" applyAlignment="0" applyProtection="0"/>
    <xf numFmtId="0" fontId="30" fillId="45" borderId="1" applyNumberFormat="0" applyAlignment="0" applyProtection="0"/>
    <xf numFmtId="0" fontId="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5" applyNumberFormat="0" applyFill="0" applyAlignment="0" applyProtection="0"/>
    <xf numFmtId="0" fontId="7" fillId="0" borderId="6" applyNumberFormat="0" applyFill="0" applyAlignment="0" applyProtection="0"/>
    <xf numFmtId="0" fontId="32" fillId="0" borderId="7" applyNumberFormat="0" applyFill="0" applyAlignment="0" applyProtection="0"/>
    <xf numFmtId="0" fontId="8" fillId="0" borderId="8" applyNumberFormat="0" applyFill="0" applyAlignment="0" applyProtection="0"/>
    <xf numFmtId="0" fontId="33" fillId="0" borderId="9" applyNumberFormat="0" applyFill="0" applyAlignment="0" applyProtection="0"/>
    <xf numFmtId="0" fontId="9" fillId="0" borderId="10" applyNumberFormat="0" applyFill="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0" borderId="11" applyNumberFormat="0" applyFill="0" applyAlignment="0" applyProtection="0"/>
    <xf numFmtId="0" fontId="10" fillId="0" borderId="12" applyNumberFormat="0" applyFill="0" applyAlignment="0" applyProtection="0"/>
    <xf numFmtId="0" fontId="35" fillId="47" borderId="13" applyNumberFormat="0" applyAlignment="0" applyProtection="0"/>
    <xf numFmtId="0" fontId="11" fillId="48" borderId="14" applyNumberFormat="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49" borderId="0" applyNumberFormat="0" applyBorder="0" applyAlignment="0" applyProtection="0"/>
    <xf numFmtId="0" fontId="13" fillId="50"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38" fillId="51" borderId="0" applyNumberFormat="0" applyBorder="0" applyAlignment="0" applyProtection="0"/>
    <xf numFmtId="0" fontId="14" fillId="5" borderId="0" applyNumberFormat="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2" fillId="53" borderId="16" applyNumberFormat="0" applyAlignment="0" applyProtection="0"/>
    <xf numFmtId="9" fontId="0" fillId="0" borderId="0" applyFont="0" applyFill="0" applyBorder="0" applyAlignment="0" applyProtection="0"/>
    <xf numFmtId="0" fontId="40" fillId="0" borderId="17" applyNumberFormat="0" applyFill="0" applyAlignment="0" applyProtection="0"/>
    <xf numFmtId="0" fontId="16" fillId="0" borderId="18"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54" borderId="0" applyNumberFormat="0" applyBorder="0" applyAlignment="0" applyProtection="0"/>
    <xf numFmtId="0" fontId="18" fillId="7" borderId="0" applyNumberFormat="0" applyBorder="0" applyAlignment="0" applyProtection="0"/>
  </cellStyleXfs>
  <cellXfs count="59">
    <xf numFmtId="0" fontId="0" fillId="0" borderId="0" xfId="0" applyFont="1" applyAlignment="1">
      <alignment/>
    </xf>
    <xf numFmtId="0" fontId="2" fillId="0" borderId="0" xfId="88">
      <alignment/>
      <protection/>
    </xf>
    <xf numFmtId="49" fontId="19" fillId="0" borderId="19" xfId="88" applyNumberFormat="1" applyFont="1" applyFill="1" applyBorder="1" applyAlignment="1">
      <alignment horizontal="center" vertical="center"/>
      <protection/>
    </xf>
    <xf numFmtId="49" fontId="21" fillId="0" borderId="19" xfId="88" applyNumberFormat="1" applyFont="1" applyFill="1" applyBorder="1" applyAlignment="1">
      <alignment horizontal="center" vertical="center"/>
      <protection/>
    </xf>
    <xf numFmtId="49" fontId="20" fillId="0" borderId="19" xfId="88" applyNumberFormat="1" applyFont="1" applyFill="1" applyBorder="1" applyAlignment="1">
      <alignment horizontal="center" vertical="center"/>
      <protection/>
    </xf>
    <xf numFmtId="2" fontId="19" fillId="0" borderId="19" xfId="88" applyNumberFormat="1" applyFont="1" applyFill="1" applyBorder="1" applyAlignment="1">
      <alignment horizontal="center" vertical="center" wrapText="1"/>
      <protection/>
    </xf>
    <xf numFmtId="0" fontId="19" fillId="0" borderId="0" xfId="88" applyFont="1" applyFill="1" applyAlignment="1">
      <alignment/>
      <protection/>
    </xf>
    <xf numFmtId="164" fontId="22" fillId="0" borderId="0" xfId="88" applyNumberFormat="1" applyFont="1" applyFill="1" applyAlignment="1">
      <alignment horizontal="right"/>
      <protection/>
    </xf>
    <xf numFmtId="49" fontId="21" fillId="0" borderId="19" xfId="88" applyNumberFormat="1" applyFont="1" applyFill="1" applyBorder="1" applyAlignment="1" applyProtection="1">
      <alignment horizontal="center" vertical="center" wrapText="1"/>
      <protection/>
    </xf>
    <xf numFmtId="0" fontId="19" fillId="0" borderId="19" xfId="88" applyFont="1" applyFill="1" applyBorder="1" applyAlignment="1">
      <alignment horizontal="center" vertical="center"/>
      <protection/>
    </xf>
    <xf numFmtId="164" fontId="21" fillId="0" borderId="19" xfId="88" applyNumberFormat="1" applyFont="1" applyFill="1" applyBorder="1" applyAlignment="1">
      <alignment horizontal="center" vertical="center"/>
      <protection/>
    </xf>
    <xf numFmtId="164" fontId="19" fillId="0" borderId="19" xfId="88" applyNumberFormat="1" applyFont="1" applyFill="1" applyBorder="1" applyAlignment="1">
      <alignment horizontal="center" vertical="center"/>
      <protection/>
    </xf>
    <xf numFmtId="0" fontId="21" fillId="0" borderId="19" xfId="88" applyFont="1" applyFill="1" applyBorder="1" applyAlignment="1">
      <alignment horizontal="center" vertical="center"/>
      <protection/>
    </xf>
    <xf numFmtId="0" fontId="19" fillId="0" borderId="19" xfId="88" applyNumberFormat="1" applyFont="1" applyFill="1" applyBorder="1" applyAlignment="1">
      <alignment horizontal="left" vertical="top" wrapText="1"/>
      <protection/>
    </xf>
    <xf numFmtId="49" fontId="19" fillId="0" borderId="19" xfId="88" applyNumberFormat="1" applyFont="1" applyFill="1" applyBorder="1" applyAlignment="1">
      <alignment horizontal="center" vertical="center" wrapText="1"/>
      <protection/>
    </xf>
    <xf numFmtId="164" fontId="19" fillId="0" borderId="19" xfId="88" applyNumberFormat="1" applyFont="1" applyFill="1" applyBorder="1" applyAlignment="1">
      <alignment horizontal="center" vertical="center" wrapText="1"/>
      <protection/>
    </xf>
    <xf numFmtId="0" fontId="19" fillId="0" borderId="19" xfId="88" applyFont="1" applyFill="1" applyBorder="1" applyAlignment="1">
      <alignment horizontal="center" vertical="center" wrapText="1"/>
      <protection/>
    </xf>
    <xf numFmtId="0" fontId="22" fillId="0" borderId="0" xfId="88" applyFont="1" applyFill="1" applyBorder="1" applyAlignment="1">
      <alignment horizontal="right"/>
      <protection/>
    </xf>
    <xf numFmtId="0" fontId="2" fillId="0" borderId="0" xfId="88" applyFont="1" applyFill="1" applyBorder="1" applyAlignment="1">
      <alignment horizontal="right"/>
      <protection/>
    </xf>
    <xf numFmtId="0" fontId="19" fillId="0" borderId="19" xfId="88" applyFont="1" applyFill="1" applyBorder="1" applyAlignment="1">
      <alignment horizontal="left" vertical="center" wrapText="1"/>
      <protection/>
    </xf>
    <xf numFmtId="164" fontId="0" fillId="0" borderId="0" xfId="0" applyNumberFormat="1" applyAlignment="1">
      <alignment/>
    </xf>
    <xf numFmtId="164" fontId="20" fillId="0" borderId="19" xfId="88" applyNumberFormat="1" applyFont="1" applyFill="1" applyBorder="1" applyAlignment="1">
      <alignment horizontal="center" vertical="center"/>
      <protection/>
    </xf>
    <xf numFmtId="0" fontId="20" fillId="0" borderId="19" xfId="88" applyFont="1" applyFill="1" applyBorder="1" applyAlignment="1">
      <alignment horizontal="left" vertical="center" wrapText="1"/>
      <protection/>
    </xf>
    <xf numFmtId="49" fontId="19" fillId="0" borderId="19" xfId="0" applyNumberFormat="1" applyFont="1" applyFill="1" applyBorder="1" applyAlignment="1">
      <alignment horizontal="center" vertical="center"/>
    </xf>
    <xf numFmtId="2" fontId="19" fillId="0" borderId="19" xfId="0" applyNumberFormat="1" applyFont="1" applyFill="1" applyBorder="1" applyAlignment="1">
      <alignment wrapText="1"/>
    </xf>
    <xf numFmtId="0" fontId="21" fillId="0" borderId="19" xfId="88" applyFont="1" applyFill="1" applyBorder="1" applyAlignment="1">
      <alignment vertical="center" wrapText="1"/>
      <protection/>
    </xf>
    <xf numFmtId="2" fontId="20" fillId="0" borderId="19" xfId="88" applyNumberFormat="1" applyFont="1" applyFill="1" applyBorder="1" applyAlignment="1">
      <alignment vertical="center" wrapText="1"/>
      <protection/>
    </xf>
    <xf numFmtId="2" fontId="19" fillId="0" borderId="19" xfId="88" applyNumberFormat="1" applyFont="1" applyFill="1" applyBorder="1" applyAlignment="1">
      <alignment vertical="center" wrapText="1"/>
      <protection/>
    </xf>
    <xf numFmtId="0" fontId="20" fillId="0" borderId="19" xfId="88" applyFont="1" applyFill="1" applyBorder="1" applyAlignment="1">
      <alignment vertical="center" wrapText="1"/>
      <protection/>
    </xf>
    <xf numFmtId="0" fontId="19" fillId="0" borderId="19" xfId="88" applyFont="1" applyFill="1" applyBorder="1" applyAlignment="1">
      <alignment vertical="center"/>
      <protection/>
    </xf>
    <xf numFmtId="0" fontId="19" fillId="0" borderId="19" xfId="88" applyFont="1" applyFill="1" applyBorder="1" applyAlignment="1">
      <alignment vertical="center" wrapText="1"/>
      <protection/>
    </xf>
    <xf numFmtId="0" fontId="20" fillId="0" borderId="19" xfId="89" applyNumberFormat="1" applyFont="1" applyFill="1" applyBorder="1" applyAlignment="1" applyProtection="1">
      <alignment vertical="center" wrapText="1"/>
      <protection/>
    </xf>
    <xf numFmtId="0" fontId="21" fillId="0" borderId="19" xfId="88" applyFont="1" applyFill="1" applyBorder="1" applyAlignment="1">
      <alignment vertical="center"/>
      <protection/>
    </xf>
    <xf numFmtId="0" fontId="21" fillId="0" borderId="19" xfId="88" applyNumberFormat="1" applyFont="1" applyFill="1" applyBorder="1" applyAlignment="1" applyProtection="1">
      <alignment vertical="center" wrapText="1"/>
      <protection/>
    </xf>
    <xf numFmtId="0" fontId="20" fillId="0" borderId="19" xfId="88" applyNumberFormat="1" applyFont="1" applyFill="1" applyBorder="1" applyAlignment="1">
      <alignment horizontal="left" vertical="center" wrapText="1"/>
      <protection/>
    </xf>
    <xf numFmtId="0" fontId="19" fillId="0" borderId="19" xfId="88" applyNumberFormat="1" applyFont="1" applyFill="1" applyBorder="1" applyAlignment="1">
      <alignment horizontal="left" vertical="center" wrapText="1"/>
      <protection/>
    </xf>
    <xf numFmtId="0" fontId="19" fillId="0" borderId="19" xfId="90" applyNumberFormat="1" applyFont="1" applyFill="1" applyBorder="1" applyAlignment="1">
      <alignment horizontal="left" vertical="center" wrapText="1"/>
      <protection/>
    </xf>
    <xf numFmtId="0" fontId="0" fillId="0" borderId="0" xfId="0" applyFill="1" applyAlignment="1">
      <alignment/>
    </xf>
    <xf numFmtId="0" fontId="20" fillId="0" borderId="19" xfId="88" applyNumberFormat="1" applyFont="1" applyFill="1" applyBorder="1" applyAlignment="1" applyProtection="1">
      <alignment vertical="center" wrapText="1"/>
      <protection/>
    </xf>
    <xf numFmtId="0" fontId="43" fillId="0" borderId="19" xfId="0" applyFont="1" applyBorder="1" applyAlignment="1">
      <alignment wrapText="1"/>
    </xf>
    <xf numFmtId="2" fontId="20" fillId="0" borderId="19" xfId="88" applyNumberFormat="1" applyFont="1" applyFill="1" applyBorder="1" applyAlignment="1">
      <alignment horizontal="center" vertical="center" wrapText="1"/>
      <protection/>
    </xf>
    <xf numFmtId="0" fontId="43" fillId="0" borderId="19" xfId="0" applyFont="1" applyFill="1" applyBorder="1" applyAlignment="1">
      <alignment wrapText="1"/>
    </xf>
    <xf numFmtId="2" fontId="21" fillId="0" borderId="19" xfId="88" applyNumberFormat="1" applyFont="1" applyFill="1" applyBorder="1" applyAlignment="1">
      <alignment vertical="center" wrapText="1"/>
      <protection/>
    </xf>
    <xf numFmtId="3" fontId="19" fillId="0" borderId="19" xfId="88" applyNumberFormat="1" applyFont="1" applyFill="1" applyBorder="1" applyAlignment="1">
      <alignment horizontal="center" vertical="center"/>
      <protection/>
    </xf>
    <xf numFmtId="0" fontId="19" fillId="0" borderId="19" xfId="0" applyFont="1" applyFill="1" applyBorder="1" applyAlignment="1">
      <alignment horizontal="left" vertical="center" wrapText="1"/>
    </xf>
    <xf numFmtId="2" fontId="19" fillId="0" borderId="19" xfId="0" applyNumberFormat="1" applyFont="1" applyFill="1" applyBorder="1" applyAlignment="1">
      <alignment horizontal="center" vertical="center" wrapText="1"/>
    </xf>
    <xf numFmtId="164" fontId="19" fillId="0" borderId="19" xfId="0" applyNumberFormat="1" applyFont="1" applyFill="1" applyBorder="1" applyAlignment="1">
      <alignment horizontal="center" vertical="center"/>
    </xf>
    <xf numFmtId="164" fontId="20" fillId="0" borderId="19" xfId="88" applyNumberFormat="1" applyFont="1" applyFill="1" applyBorder="1" applyAlignment="1">
      <alignment horizontal="center" vertical="center" wrapText="1"/>
      <protection/>
    </xf>
    <xf numFmtId="4" fontId="21" fillId="0" borderId="19" xfId="88" applyNumberFormat="1" applyFont="1" applyFill="1" applyBorder="1" applyAlignment="1">
      <alignment horizontal="center" vertical="center"/>
      <protection/>
    </xf>
    <xf numFmtId="4" fontId="20" fillId="0" borderId="19" xfId="88" applyNumberFormat="1" applyFont="1" applyFill="1" applyBorder="1" applyAlignment="1">
      <alignment horizontal="center" vertical="center"/>
      <protection/>
    </xf>
    <xf numFmtId="4" fontId="19" fillId="0" borderId="19" xfId="88" applyNumberFormat="1" applyFont="1" applyFill="1" applyBorder="1" applyAlignment="1">
      <alignment horizontal="center" vertical="center"/>
      <protection/>
    </xf>
    <xf numFmtId="4" fontId="19" fillId="0" borderId="19" xfId="88" applyNumberFormat="1" applyFont="1" applyFill="1" applyBorder="1" applyAlignment="1">
      <alignment horizontal="center" vertical="center" wrapText="1"/>
      <protection/>
    </xf>
    <xf numFmtId="4" fontId="0" fillId="0" borderId="0" xfId="0" applyNumberFormat="1" applyAlignment="1">
      <alignment/>
    </xf>
    <xf numFmtId="0" fontId="0" fillId="0" borderId="0" xfId="0" applyFill="1" applyAlignment="1">
      <alignment horizontal="right"/>
    </xf>
    <xf numFmtId="0" fontId="2" fillId="0" borderId="0" xfId="88" applyFill="1">
      <alignment/>
      <protection/>
    </xf>
    <xf numFmtId="0" fontId="44" fillId="0" borderId="0" xfId="0" applyFont="1" applyFill="1" applyAlignment="1">
      <alignment horizontal="right"/>
    </xf>
    <xf numFmtId="164" fontId="25" fillId="0" borderId="0" xfId="0" applyNumberFormat="1" applyFont="1" applyFill="1" applyBorder="1" applyAlignment="1">
      <alignment horizontal="right" vertical="top"/>
    </xf>
    <xf numFmtId="0" fontId="23" fillId="0" borderId="0" xfId="88" applyFont="1" applyFill="1" applyBorder="1" applyAlignment="1">
      <alignment horizontal="center" vertical="center" wrapText="1"/>
      <protection/>
    </xf>
    <xf numFmtId="0" fontId="23" fillId="0" borderId="0" xfId="88" applyFont="1" applyFill="1" applyBorder="1" applyAlignment="1">
      <alignment horizontal="center" vertic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3" xfId="88"/>
    <cellStyle name="Обычный_Лист1" xfId="89"/>
    <cellStyle name="Обычный_Прил № 4" xfId="90"/>
    <cellStyle name="Плохой" xfId="91"/>
    <cellStyle name="Плохой 2" xfId="92"/>
    <cellStyle name="Пояснение" xfId="93"/>
    <cellStyle name="Пояснение 2" xfId="94"/>
    <cellStyle name="Примечание" xfId="95"/>
    <cellStyle name="Примечание 2"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3"/>
  <sheetViews>
    <sheetView tabSelected="1" zoomScalePageLayoutView="0" workbookViewId="0" topLeftCell="A52">
      <selection activeCell="K59" sqref="K59"/>
    </sheetView>
  </sheetViews>
  <sheetFormatPr defaultColWidth="9.140625" defaultRowHeight="15"/>
  <cols>
    <col min="1" max="1" width="55.57421875" style="0" customWidth="1"/>
    <col min="2" max="2" width="8.28125" style="0" customWidth="1"/>
    <col min="4" max="4" width="11.28125" style="0" customWidth="1"/>
    <col min="5" max="5" width="11.421875" style="0" bestFit="1" customWidth="1"/>
    <col min="6" max="6" width="13.28125" style="0" customWidth="1"/>
  </cols>
  <sheetData>
    <row r="1" spans="1:6" ht="15.75">
      <c r="A1" s="54"/>
      <c r="B1" s="54"/>
      <c r="C1" s="54"/>
      <c r="D1" s="6"/>
      <c r="E1" s="17"/>
      <c r="F1" s="55" t="s">
        <v>0</v>
      </c>
    </row>
    <row r="2" spans="1:6" ht="15.75">
      <c r="A2" s="54"/>
      <c r="B2" s="54"/>
      <c r="C2" s="54"/>
      <c r="D2" s="6"/>
      <c r="E2" s="6"/>
      <c r="F2" s="55" t="s">
        <v>100</v>
      </c>
    </row>
    <row r="3" spans="1:6" ht="15.75">
      <c r="A3" s="54"/>
      <c r="B3" s="54"/>
      <c r="C3" s="54"/>
      <c r="D3" s="6"/>
      <c r="E3" s="6"/>
      <c r="F3" s="56" t="s">
        <v>101</v>
      </c>
    </row>
    <row r="4" spans="1:6" ht="15.75">
      <c r="A4" s="54"/>
      <c r="B4" s="54"/>
      <c r="C4" s="54"/>
      <c r="D4" s="18"/>
      <c r="E4" s="18"/>
      <c r="F4" s="55" t="s">
        <v>99</v>
      </c>
    </row>
    <row r="5" spans="1:6" ht="15.75">
      <c r="A5" s="37"/>
      <c r="B5" s="37"/>
      <c r="C5" s="37"/>
      <c r="D5" s="37"/>
      <c r="E5" s="37"/>
      <c r="F5" s="55" t="s">
        <v>1</v>
      </c>
    </row>
    <row r="6" spans="1:6" ht="15">
      <c r="A6" s="37"/>
      <c r="B6" s="37"/>
      <c r="C6" s="37"/>
      <c r="D6" s="37"/>
      <c r="E6" s="37"/>
      <c r="F6" s="53"/>
    </row>
    <row r="7" spans="1:6" ht="15.75">
      <c r="A7" s="57" t="s">
        <v>2</v>
      </c>
      <c r="B7" s="57"/>
      <c r="C7" s="57"/>
      <c r="D7" s="57"/>
      <c r="E7" s="57"/>
      <c r="F7" s="57"/>
    </row>
    <row r="8" spans="1:6" ht="15.75">
      <c r="A8" s="57" t="s">
        <v>80</v>
      </c>
      <c r="B8" s="57"/>
      <c r="C8" s="57"/>
      <c r="D8" s="57"/>
      <c r="E8" s="57"/>
      <c r="F8" s="57"/>
    </row>
    <row r="9" spans="1:6" ht="15.75">
      <c r="A9" s="57" t="s">
        <v>81</v>
      </c>
      <c r="B9" s="57"/>
      <c r="C9" s="57"/>
      <c r="D9" s="57"/>
      <c r="E9" s="57"/>
      <c r="F9" s="57"/>
    </row>
    <row r="10" spans="1:6" ht="15.75">
      <c r="A10" s="58" t="s">
        <v>85</v>
      </c>
      <c r="B10" s="58"/>
      <c r="C10" s="58"/>
      <c r="D10" s="58"/>
      <c r="E10" s="58"/>
      <c r="F10" s="58"/>
    </row>
    <row r="11" spans="1:6" ht="15">
      <c r="A11" s="6"/>
      <c r="B11" s="1"/>
      <c r="C11" s="1"/>
      <c r="D11" s="1"/>
      <c r="E11" s="1"/>
      <c r="F11" s="7" t="s">
        <v>86</v>
      </c>
    </row>
    <row r="12" spans="1:6" ht="25.5">
      <c r="A12" s="16" t="s">
        <v>3</v>
      </c>
      <c r="B12" s="14" t="s">
        <v>4</v>
      </c>
      <c r="C12" s="14" t="s">
        <v>5</v>
      </c>
      <c r="D12" s="14" t="s">
        <v>6</v>
      </c>
      <c r="E12" s="14" t="s">
        <v>7</v>
      </c>
      <c r="F12" s="15" t="s">
        <v>8</v>
      </c>
    </row>
    <row r="13" spans="1:6" ht="15">
      <c r="A13" s="25" t="s">
        <v>9</v>
      </c>
      <c r="B13" s="3" t="s">
        <v>10</v>
      </c>
      <c r="C13" s="8"/>
      <c r="D13" s="9"/>
      <c r="E13" s="9"/>
      <c r="F13" s="48">
        <f>F14+F20+F37+F42+F32</f>
        <v>4521810</v>
      </c>
    </row>
    <row r="14" spans="1:6" ht="27">
      <c r="A14" s="26" t="s">
        <v>11</v>
      </c>
      <c r="B14" s="4" t="s">
        <v>10</v>
      </c>
      <c r="C14" s="4" t="s">
        <v>12</v>
      </c>
      <c r="D14" s="4"/>
      <c r="E14" s="4"/>
      <c r="F14" s="49">
        <f>F15</f>
        <v>1058450</v>
      </c>
    </row>
    <row r="15" spans="1:6" ht="25.5">
      <c r="A15" s="19" t="s">
        <v>87</v>
      </c>
      <c r="B15" s="2" t="s">
        <v>10</v>
      </c>
      <c r="C15" s="2" t="s">
        <v>12</v>
      </c>
      <c r="D15" s="2" t="s">
        <v>62</v>
      </c>
      <c r="E15" s="2"/>
      <c r="F15" s="50">
        <f>F16</f>
        <v>1058450</v>
      </c>
    </row>
    <row r="16" spans="1:6" ht="39">
      <c r="A16" s="24" t="s">
        <v>88</v>
      </c>
      <c r="B16" s="2" t="s">
        <v>10</v>
      </c>
      <c r="C16" s="2" t="s">
        <v>12</v>
      </c>
      <c r="D16" s="2" t="s">
        <v>61</v>
      </c>
      <c r="E16" s="2"/>
      <c r="F16" s="50">
        <f>F17</f>
        <v>1058450</v>
      </c>
    </row>
    <row r="17" spans="1:6" ht="39">
      <c r="A17" s="24" t="s">
        <v>89</v>
      </c>
      <c r="B17" s="2" t="s">
        <v>10</v>
      </c>
      <c r="C17" s="2" t="s">
        <v>12</v>
      </c>
      <c r="D17" s="2" t="s">
        <v>69</v>
      </c>
      <c r="E17" s="2"/>
      <c r="F17" s="50">
        <f>F18</f>
        <v>1058450</v>
      </c>
    </row>
    <row r="18" spans="1:6" ht="25.5">
      <c r="A18" s="27" t="s">
        <v>14</v>
      </c>
      <c r="B18" s="2" t="s">
        <v>10</v>
      </c>
      <c r="C18" s="2" t="s">
        <v>12</v>
      </c>
      <c r="D18" s="2" t="s">
        <v>90</v>
      </c>
      <c r="E18" s="2"/>
      <c r="F18" s="50">
        <f>F19</f>
        <v>1058450</v>
      </c>
    </row>
    <row r="19" spans="1:6" ht="51">
      <c r="A19" s="27" t="s">
        <v>15</v>
      </c>
      <c r="B19" s="2" t="s">
        <v>10</v>
      </c>
      <c r="C19" s="2" t="s">
        <v>12</v>
      </c>
      <c r="D19" s="2" t="s">
        <v>90</v>
      </c>
      <c r="E19" s="2" t="s">
        <v>16</v>
      </c>
      <c r="F19" s="50">
        <f>817090+241360</f>
        <v>1058450</v>
      </c>
    </row>
    <row r="20" spans="1:6" ht="45" customHeight="1">
      <c r="A20" s="28" t="s">
        <v>17</v>
      </c>
      <c r="B20" s="4" t="s">
        <v>10</v>
      </c>
      <c r="C20" s="4" t="s">
        <v>18</v>
      </c>
      <c r="D20" s="4"/>
      <c r="E20" s="4"/>
      <c r="F20" s="49">
        <f>F21</f>
        <v>3153949</v>
      </c>
    </row>
    <row r="21" spans="1:6" ht="25.5">
      <c r="A21" s="19" t="s">
        <v>87</v>
      </c>
      <c r="B21" s="5" t="s">
        <v>10</v>
      </c>
      <c r="C21" s="5" t="s">
        <v>18</v>
      </c>
      <c r="D21" s="2" t="s">
        <v>62</v>
      </c>
      <c r="E21" s="5"/>
      <c r="F21" s="51">
        <f>F22</f>
        <v>3153949</v>
      </c>
    </row>
    <row r="22" spans="1:6" ht="39">
      <c r="A22" s="24" t="s">
        <v>88</v>
      </c>
      <c r="B22" s="5" t="s">
        <v>10</v>
      </c>
      <c r="C22" s="5" t="s">
        <v>18</v>
      </c>
      <c r="D22" s="2" t="s">
        <v>61</v>
      </c>
      <c r="E22" s="5"/>
      <c r="F22" s="51">
        <f>F23</f>
        <v>3153949</v>
      </c>
    </row>
    <row r="23" spans="1:6" ht="39">
      <c r="A23" s="24" t="s">
        <v>91</v>
      </c>
      <c r="B23" s="5" t="s">
        <v>10</v>
      </c>
      <c r="C23" s="5" t="s">
        <v>18</v>
      </c>
      <c r="D23" s="2" t="s">
        <v>70</v>
      </c>
      <c r="E23" s="5"/>
      <c r="F23" s="51">
        <f>F24+F27+F30</f>
        <v>3153949</v>
      </c>
    </row>
    <row r="24" spans="1:6" ht="25.5">
      <c r="A24" s="19" t="s">
        <v>21</v>
      </c>
      <c r="B24" s="5" t="s">
        <v>10</v>
      </c>
      <c r="C24" s="5" t="s">
        <v>18</v>
      </c>
      <c r="D24" s="2" t="s">
        <v>92</v>
      </c>
      <c r="E24" s="5"/>
      <c r="F24" s="51">
        <f>F25+F26</f>
        <v>1930000</v>
      </c>
    </row>
    <row r="25" spans="1:6" ht="51">
      <c r="A25" s="19" t="s">
        <v>22</v>
      </c>
      <c r="B25" s="5" t="s">
        <v>10</v>
      </c>
      <c r="C25" s="5" t="s">
        <v>18</v>
      </c>
      <c r="D25" s="2" t="s">
        <v>92</v>
      </c>
      <c r="E25" s="2" t="s">
        <v>16</v>
      </c>
      <c r="F25" s="51">
        <v>1702310</v>
      </c>
    </row>
    <row r="26" spans="1:6" ht="15">
      <c r="A26" s="19" t="s">
        <v>83</v>
      </c>
      <c r="B26" s="5" t="s">
        <v>10</v>
      </c>
      <c r="C26" s="5" t="s">
        <v>18</v>
      </c>
      <c r="D26" s="2" t="s">
        <v>92</v>
      </c>
      <c r="E26" s="2" t="s">
        <v>82</v>
      </c>
      <c r="F26" s="51">
        <v>227690</v>
      </c>
    </row>
    <row r="27" spans="1:6" ht="25.5">
      <c r="A27" s="19" t="s">
        <v>23</v>
      </c>
      <c r="B27" s="5" t="s">
        <v>10</v>
      </c>
      <c r="C27" s="5" t="s">
        <v>18</v>
      </c>
      <c r="D27" s="2" t="s">
        <v>93</v>
      </c>
      <c r="E27" s="2"/>
      <c r="F27" s="51">
        <f>F28+F29</f>
        <v>869139</v>
      </c>
    </row>
    <row r="28" spans="1:6" ht="25.5">
      <c r="A28" s="27" t="s">
        <v>24</v>
      </c>
      <c r="B28" s="5" t="s">
        <v>10</v>
      </c>
      <c r="C28" s="5" t="s">
        <v>18</v>
      </c>
      <c r="D28" s="2" t="s">
        <v>93</v>
      </c>
      <c r="E28" s="2" t="s">
        <v>25</v>
      </c>
      <c r="F28" s="51">
        <v>863139</v>
      </c>
    </row>
    <row r="29" spans="1:6" ht="15">
      <c r="A29" s="29" t="s">
        <v>26</v>
      </c>
      <c r="B29" s="5" t="s">
        <v>10</v>
      </c>
      <c r="C29" s="5" t="s">
        <v>18</v>
      </c>
      <c r="D29" s="2" t="s">
        <v>93</v>
      </c>
      <c r="E29" s="2" t="s">
        <v>27</v>
      </c>
      <c r="F29" s="51">
        <v>6000</v>
      </c>
    </row>
    <row r="30" spans="1:6" ht="89.25">
      <c r="A30" s="27" t="s">
        <v>84</v>
      </c>
      <c r="B30" s="5" t="s">
        <v>10</v>
      </c>
      <c r="C30" s="5" t="s">
        <v>18</v>
      </c>
      <c r="D30" s="2" t="s">
        <v>94</v>
      </c>
      <c r="E30" s="2"/>
      <c r="F30" s="51">
        <f>F31</f>
        <v>354810</v>
      </c>
    </row>
    <row r="31" spans="1:6" ht="15">
      <c r="A31" s="27" t="s">
        <v>83</v>
      </c>
      <c r="B31" s="5" t="s">
        <v>10</v>
      </c>
      <c r="C31" s="5" t="s">
        <v>18</v>
      </c>
      <c r="D31" s="2" t="s">
        <v>94</v>
      </c>
      <c r="E31" s="2" t="s">
        <v>82</v>
      </c>
      <c r="F31" s="51">
        <v>354810</v>
      </c>
    </row>
    <row r="32" spans="1:6" ht="40.5">
      <c r="A32" s="22" t="s">
        <v>73</v>
      </c>
      <c r="B32" s="40" t="s">
        <v>10</v>
      </c>
      <c r="C32" s="4" t="s">
        <v>74</v>
      </c>
      <c r="D32" s="2"/>
      <c r="E32" s="2"/>
      <c r="F32" s="47">
        <f>F33</f>
        <v>67800</v>
      </c>
    </row>
    <row r="33" spans="1:6" ht="15">
      <c r="A33" s="27" t="s">
        <v>13</v>
      </c>
      <c r="B33" s="2" t="s">
        <v>10</v>
      </c>
      <c r="C33" s="2" t="s">
        <v>74</v>
      </c>
      <c r="D33" s="2" t="s">
        <v>64</v>
      </c>
      <c r="E33" s="2"/>
      <c r="F33" s="15">
        <f>F34</f>
        <v>67800</v>
      </c>
    </row>
    <row r="34" spans="1:6" ht="15">
      <c r="A34" s="19" t="s">
        <v>30</v>
      </c>
      <c r="B34" s="2" t="s">
        <v>10</v>
      </c>
      <c r="C34" s="2" t="s">
        <v>74</v>
      </c>
      <c r="D34" s="2" t="s">
        <v>65</v>
      </c>
      <c r="E34" s="2"/>
      <c r="F34" s="15">
        <f>F35</f>
        <v>67800</v>
      </c>
    </row>
    <row r="35" spans="1:6" ht="51">
      <c r="A35" s="19" t="s">
        <v>75</v>
      </c>
      <c r="B35" s="2" t="s">
        <v>10</v>
      </c>
      <c r="C35" s="2" t="s">
        <v>74</v>
      </c>
      <c r="D35" s="2" t="s">
        <v>77</v>
      </c>
      <c r="E35" s="2"/>
      <c r="F35" s="15">
        <f>F36</f>
        <v>67800</v>
      </c>
    </row>
    <row r="36" spans="1:6" ht="15">
      <c r="A36" s="19" t="s">
        <v>76</v>
      </c>
      <c r="B36" s="2" t="s">
        <v>10</v>
      </c>
      <c r="C36" s="2" t="s">
        <v>74</v>
      </c>
      <c r="D36" s="2" t="s">
        <v>77</v>
      </c>
      <c r="E36" s="2" t="s">
        <v>38</v>
      </c>
      <c r="F36" s="15">
        <v>67800</v>
      </c>
    </row>
    <row r="37" spans="1:6" ht="15">
      <c r="A37" s="31" t="s">
        <v>28</v>
      </c>
      <c r="B37" s="4" t="s">
        <v>10</v>
      </c>
      <c r="C37" s="4" t="s">
        <v>29</v>
      </c>
      <c r="D37" s="4"/>
      <c r="E37" s="4"/>
      <c r="F37" s="21">
        <f>F38</f>
        <v>50000</v>
      </c>
    </row>
    <row r="38" spans="1:6" ht="15">
      <c r="A38" s="27" t="s">
        <v>13</v>
      </c>
      <c r="B38" s="2" t="s">
        <v>10</v>
      </c>
      <c r="C38" s="2" t="s">
        <v>29</v>
      </c>
      <c r="D38" s="2" t="s">
        <v>64</v>
      </c>
      <c r="E38" s="2"/>
      <c r="F38" s="11">
        <f>F39</f>
        <v>50000</v>
      </c>
    </row>
    <row r="39" spans="1:6" ht="15">
      <c r="A39" s="27" t="s">
        <v>30</v>
      </c>
      <c r="B39" s="2" t="s">
        <v>10</v>
      </c>
      <c r="C39" s="2" t="s">
        <v>29</v>
      </c>
      <c r="D39" s="2" t="s">
        <v>65</v>
      </c>
      <c r="E39" s="2"/>
      <c r="F39" s="11">
        <f>F40</f>
        <v>50000</v>
      </c>
    </row>
    <row r="40" spans="1:6" ht="15">
      <c r="A40" s="27" t="s">
        <v>31</v>
      </c>
      <c r="B40" s="2" t="s">
        <v>10</v>
      </c>
      <c r="C40" s="2" t="s">
        <v>29</v>
      </c>
      <c r="D40" s="2" t="s">
        <v>66</v>
      </c>
      <c r="E40" s="2"/>
      <c r="F40" s="11">
        <f>F41</f>
        <v>50000</v>
      </c>
    </row>
    <row r="41" spans="1:6" ht="15">
      <c r="A41" s="19" t="s">
        <v>26</v>
      </c>
      <c r="B41" s="2" t="s">
        <v>10</v>
      </c>
      <c r="C41" s="2" t="s">
        <v>29</v>
      </c>
      <c r="D41" s="2" t="s">
        <v>66</v>
      </c>
      <c r="E41" s="2" t="s">
        <v>27</v>
      </c>
      <c r="F41" s="11">
        <v>50000</v>
      </c>
    </row>
    <row r="42" spans="1:6" ht="15">
      <c r="A42" s="32" t="s">
        <v>32</v>
      </c>
      <c r="B42" s="3" t="s">
        <v>10</v>
      </c>
      <c r="C42" s="3" t="s">
        <v>33</v>
      </c>
      <c r="D42" s="3"/>
      <c r="E42" s="3"/>
      <c r="F42" s="10">
        <f>F43+F48+F51</f>
        <v>191611</v>
      </c>
    </row>
    <row r="43" spans="1:6" ht="25.5">
      <c r="A43" s="19" t="s">
        <v>87</v>
      </c>
      <c r="B43" s="2" t="s">
        <v>10</v>
      </c>
      <c r="C43" s="2" t="s">
        <v>33</v>
      </c>
      <c r="D43" s="2" t="s">
        <v>62</v>
      </c>
      <c r="E43" s="2"/>
      <c r="F43" s="11">
        <f>F44</f>
        <v>4000</v>
      </c>
    </row>
    <row r="44" spans="1:6" ht="39">
      <c r="A44" s="24" t="s">
        <v>88</v>
      </c>
      <c r="B44" s="2" t="s">
        <v>10</v>
      </c>
      <c r="C44" s="2" t="s">
        <v>33</v>
      </c>
      <c r="D44" s="2" t="s">
        <v>61</v>
      </c>
      <c r="E44" s="2"/>
      <c r="F44" s="11">
        <f>F46</f>
        <v>4000</v>
      </c>
    </row>
    <row r="45" spans="1:6" ht="38.25">
      <c r="A45" s="13" t="s">
        <v>95</v>
      </c>
      <c r="B45" s="2" t="s">
        <v>10</v>
      </c>
      <c r="C45" s="2" t="s">
        <v>33</v>
      </c>
      <c r="D45" s="2" t="s">
        <v>71</v>
      </c>
      <c r="E45" s="2"/>
      <c r="F45" s="11">
        <f>F46</f>
        <v>4000</v>
      </c>
    </row>
    <row r="46" spans="1:6" ht="89.25">
      <c r="A46" s="30" t="s">
        <v>102</v>
      </c>
      <c r="B46" s="2" t="s">
        <v>10</v>
      </c>
      <c r="C46" s="2" t="s">
        <v>33</v>
      </c>
      <c r="D46" s="2" t="s">
        <v>96</v>
      </c>
      <c r="E46" s="2"/>
      <c r="F46" s="11">
        <f>F47</f>
        <v>4000</v>
      </c>
    </row>
    <row r="47" spans="1:6" ht="25.5">
      <c r="A47" s="27" t="s">
        <v>24</v>
      </c>
      <c r="B47" s="2" t="s">
        <v>10</v>
      </c>
      <c r="C47" s="2" t="s">
        <v>33</v>
      </c>
      <c r="D47" s="2" t="s">
        <v>96</v>
      </c>
      <c r="E47" s="2" t="s">
        <v>25</v>
      </c>
      <c r="F47" s="11">
        <v>4000</v>
      </c>
    </row>
    <row r="48" spans="1:6" ht="38.25">
      <c r="A48" s="27" t="s">
        <v>97</v>
      </c>
      <c r="B48" s="5" t="s">
        <v>10</v>
      </c>
      <c r="C48" s="2" t="s">
        <v>33</v>
      </c>
      <c r="D48" s="2" t="s">
        <v>67</v>
      </c>
      <c r="E48" s="2"/>
      <c r="F48" s="11">
        <f>F49</f>
        <v>170000</v>
      </c>
    </row>
    <row r="49" spans="1:6" ht="25.5">
      <c r="A49" s="27" t="s">
        <v>98</v>
      </c>
      <c r="B49" s="5" t="s">
        <v>10</v>
      </c>
      <c r="C49" s="2" t="s">
        <v>33</v>
      </c>
      <c r="D49" s="2" t="s">
        <v>113</v>
      </c>
      <c r="E49" s="2"/>
      <c r="F49" s="11">
        <f>F50</f>
        <v>170000</v>
      </c>
    </row>
    <row r="50" spans="1:6" ht="25.5">
      <c r="A50" s="27" t="s">
        <v>24</v>
      </c>
      <c r="B50" s="5" t="s">
        <v>10</v>
      </c>
      <c r="C50" s="2" t="s">
        <v>33</v>
      </c>
      <c r="D50" s="2" t="s">
        <v>113</v>
      </c>
      <c r="E50" s="2" t="s">
        <v>25</v>
      </c>
      <c r="F50" s="11">
        <v>170000</v>
      </c>
    </row>
    <row r="51" spans="1:6" ht="15">
      <c r="A51" s="27" t="s">
        <v>13</v>
      </c>
      <c r="B51" s="45" t="s">
        <v>10</v>
      </c>
      <c r="C51" s="23" t="s">
        <v>33</v>
      </c>
      <c r="D51" s="2" t="s">
        <v>64</v>
      </c>
      <c r="E51" s="2"/>
      <c r="F51" s="11">
        <f>F52</f>
        <v>17611</v>
      </c>
    </row>
    <row r="52" spans="1:6" ht="15">
      <c r="A52" s="19" t="s">
        <v>30</v>
      </c>
      <c r="B52" s="45" t="s">
        <v>10</v>
      </c>
      <c r="C52" s="23" t="s">
        <v>33</v>
      </c>
      <c r="D52" s="2" t="s">
        <v>65</v>
      </c>
      <c r="E52" s="2"/>
      <c r="F52" s="11">
        <f>F53</f>
        <v>17611</v>
      </c>
    </row>
    <row r="53" spans="1:6" ht="38.25">
      <c r="A53" s="44" t="s">
        <v>79</v>
      </c>
      <c r="B53" s="45" t="s">
        <v>10</v>
      </c>
      <c r="C53" s="23" t="s">
        <v>33</v>
      </c>
      <c r="D53" s="23" t="s">
        <v>78</v>
      </c>
      <c r="E53" s="23"/>
      <c r="F53" s="46">
        <f>F54</f>
        <v>17611</v>
      </c>
    </row>
    <row r="54" spans="1:6" ht="15">
      <c r="A54" s="44" t="s">
        <v>37</v>
      </c>
      <c r="B54" s="45" t="s">
        <v>10</v>
      </c>
      <c r="C54" s="23" t="s">
        <v>33</v>
      </c>
      <c r="D54" s="23" t="s">
        <v>78</v>
      </c>
      <c r="E54" s="23" t="s">
        <v>38</v>
      </c>
      <c r="F54" s="46">
        <v>17611</v>
      </c>
    </row>
    <row r="55" spans="1:6" ht="15">
      <c r="A55" s="25" t="s">
        <v>34</v>
      </c>
      <c r="B55" s="3" t="s">
        <v>12</v>
      </c>
      <c r="C55" s="3"/>
      <c r="D55" s="3"/>
      <c r="E55" s="3"/>
      <c r="F55" s="10">
        <f>F56</f>
        <v>170900</v>
      </c>
    </row>
    <row r="56" spans="1:6" ht="15">
      <c r="A56" s="28" t="s">
        <v>35</v>
      </c>
      <c r="B56" s="4" t="s">
        <v>12</v>
      </c>
      <c r="C56" s="4" t="s">
        <v>36</v>
      </c>
      <c r="D56" s="2"/>
      <c r="E56" s="2"/>
      <c r="F56" s="21">
        <f>F57</f>
        <v>170900</v>
      </c>
    </row>
    <row r="57" spans="1:6" ht="25.5">
      <c r="A57" s="19" t="s">
        <v>19</v>
      </c>
      <c r="B57" s="2" t="s">
        <v>12</v>
      </c>
      <c r="C57" s="2" t="s">
        <v>36</v>
      </c>
      <c r="D57" s="2" t="s">
        <v>62</v>
      </c>
      <c r="E57" s="2"/>
      <c r="F57" s="11">
        <f>F58</f>
        <v>170900</v>
      </c>
    </row>
    <row r="58" spans="1:6" ht="38.25">
      <c r="A58" s="19" t="s">
        <v>20</v>
      </c>
      <c r="B58" s="2" t="s">
        <v>12</v>
      </c>
      <c r="C58" s="2" t="s">
        <v>36</v>
      </c>
      <c r="D58" s="2" t="s">
        <v>61</v>
      </c>
      <c r="E58" s="4"/>
      <c r="F58" s="11">
        <f>F60</f>
        <v>170900</v>
      </c>
    </row>
    <row r="59" spans="1:6" ht="38.25">
      <c r="A59" s="13" t="s">
        <v>114</v>
      </c>
      <c r="B59" s="2" t="s">
        <v>12</v>
      </c>
      <c r="C59" s="2" t="s">
        <v>36</v>
      </c>
      <c r="D59" s="2" t="s">
        <v>72</v>
      </c>
      <c r="E59" s="4"/>
      <c r="F59" s="11">
        <f>F60</f>
        <v>170900</v>
      </c>
    </row>
    <row r="60" spans="1:6" ht="25.5">
      <c r="A60" s="27" t="s">
        <v>63</v>
      </c>
      <c r="B60" s="2" t="s">
        <v>12</v>
      </c>
      <c r="C60" s="2" t="s">
        <v>36</v>
      </c>
      <c r="D60" s="2" t="s">
        <v>115</v>
      </c>
      <c r="E60" s="2"/>
      <c r="F60" s="11">
        <f>F61</f>
        <v>170900</v>
      </c>
    </row>
    <row r="61" spans="1:6" ht="51">
      <c r="A61" s="27" t="s">
        <v>15</v>
      </c>
      <c r="B61" s="2" t="s">
        <v>12</v>
      </c>
      <c r="C61" s="2" t="s">
        <v>36</v>
      </c>
      <c r="D61" s="2" t="s">
        <v>115</v>
      </c>
      <c r="E61" s="2" t="s">
        <v>16</v>
      </c>
      <c r="F61" s="11">
        <v>170900</v>
      </c>
    </row>
    <row r="62" spans="1:6" ht="15">
      <c r="A62" s="33" t="s">
        <v>39</v>
      </c>
      <c r="B62" s="3" t="s">
        <v>18</v>
      </c>
      <c r="C62" s="3"/>
      <c r="D62" s="3"/>
      <c r="E62" s="3"/>
      <c r="F62" s="10">
        <f>F72+F63</f>
        <v>186417</v>
      </c>
    </row>
    <row r="63" spans="1:6" ht="15">
      <c r="A63" s="38" t="s">
        <v>55</v>
      </c>
      <c r="B63" s="3" t="s">
        <v>18</v>
      </c>
      <c r="C63" s="3" t="s">
        <v>42</v>
      </c>
      <c r="D63" s="3"/>
      <c r="E63" s="3"/>
      <c r="F63" s="10">
        <f>F64</f>
        <v>172720</v>
      </c>
    </row>
    <row r="64" spans="1:6" ht="38.25">
      <c r="A64" s="30" t="s">
        <v>126</v>
      </c>
      <c r="B64" s="2" t="s">
        <v>18</v>
      </c>
      <c r="C64" s="2" t="s">
        <v>42</v>
      </c>
      <c r="D64" s="9" t="s">
        <v>120</v>
      </c>
      <c r="E64" s="2"/>
      <c r="F64" s="11">
        <f>F66+F68+F70</f>
        <v>172720</v>
      </c>
    </row>
    <row r="65" spans="1:6" ht="25.5">
      <c r="A65" s="30" t="s">
        <v>68</v>
      </c>
      <c r="B65" s="2" t="s">
        <v>18</v>
      </c>
      <c r="C65" s="2" t="s">
        <v>42</v>
      </c>
      <c r="D65" s="9" t="s">
        <v>121</v>
      </c>
      <c r="E65" s="2"/>
      <c r="F65" s="11">
        <f>F66</f>
        <v>130100</v>
      </c>
    </row>
    <row r="66" spans="1:6" ht="26.25">
      <c r="A66" s="39" t="s">
        <v>103</v>
      </c>
      <c r="B66" s="2" t="s">
        <v>18</v>
      </c>
      <c r="C66" s="2" t="s">
        <v>42</v>
      </c>
      <c r="D66" s="9" t="s">
        <v>122</v>
      </c>
      <c r="E66" s="2"/>
      <c r="F66" s="11">
        <f>F67</f>
        <v>130100</v>
      </c>
    </row>
    <row r="67" spans="1:6" ht="25.5">
      <c r="A67" s="27" t="s">
        <v>24</v>
      </c>
      <c r="B67" s="2" t="s">
        <v>18</v>
      </c>
      <c r="C67" s="2" t="s">
        <v>42</v>
      </c>
      <c r="D67" s="9" t="s">
        <v>122</v>
      </c>
      <c r="E67" s="14" t="s">
        <v>25</v>
      </c>
      <c r="F67" s="11">
        <v>130100</v>
      </c>
    </row>
    <row r="68" spans="1:6" ht="51.75">
      <c r="A68" s="39" t="s">
        <v>104</v>
      </c>
      <c r="B68" s="2" t="s">
        <v>18</v>
      </c>
      <c r="C68" s="2" t="s">
        <v>42</v>
      </c>
      <c r="D68" s="9" t="s">
        <v>123</v>
      </c>
      <c r="E68" s="2"/>
      <c r="F68" s="11">
        <f>F69</f>
        <v>17620</v>
      </c>
    </row>
    <row r="69" spans="1:6" ht="25.5">
      <c r="A69" s="27" t="s">
        <v>24</v>
      </c>
      <c r="B69" s="2" t="s">
        <v>18</v>
      </c>
      <c r="C69" s="2" t="s">
        <v>42</v>
      </c>
      <c r="D69" s="9" t="s">
        <v>123</v>
      </c>
      <c r="E69" s="14" t="s">
        <v>25</v>
      </c>
      <c r="F69" s="11">
        <v>17620</v>
      </c>
    </row>
    <row r="70" spans="1:6" ht="39">
      <c r="A70" s="41" t="s">
        <v>105</v>
      </c>
      <c r="B70" s="2" t="s">
        <v>18</v>
      </c>
      <c r="C70" s="2" t="s">
        <v>42</v>
      </c>
      <c r="D70" s="9" t="s">
        <v>124</v>
      </c>
      <c r="E70" s="14"/>
      <c r="F70" s="11">
        <f>F71</f>
        <v>25000</v>
      </c>
    </row>
    <row r="71" spans="1:6" ht="25.5">
      <c r="A71" s="27" t="s">
        <v>24</v>
      </c>
      <c r="B71" s="2" t="s">
        <v>18</v>
      </c>
      <c r="C71" s="2" t="s">
        <v>42</v>
      </c>
      <c r="D71" s="9" t="s">
        <v>124</v>
      </c>
      <c r="E71" s="14" t="s">
        <v>25</v>
      </c>
      <c r="F71" s="11">
        <v>25000</v>
      </c>
    </row>
    <row r="72" spans="1:6" ht="15">
      <c r="A72" s="34" t="s">
        <v>40</v>
      </c>
      <c r="B72" s="3" t="s">
        <v>18</v>
      </c>
      <c r="C72" s="3" t="s">
        <v>41</v>
      </c>
      <c r="D72" s="2"/>
      <c r="E72" s="2"/>
      <c r="F72" s="10">
        <f>F73</f>
        <v>13697</v>
      </c>
    </row>
    <row r="73" spans="1:6" ht="25.5">
      <c r="A73" s="19" t="s">
        <v>19</v>
      </c>
      <c r="B73" s="2" t="s">
        <v>18</v>
      </c>
      <c r="C73" s="2" t="s">
        <v>41</v>
      </c>
      <c r="D73" s="2" t="s">
        <v>62</v>
      </c>
      <c r="E73" s="2"/>
      <c r="F73" s="11">
        <f>F74</f>
        <v>13697</v>
      </c>
    </row>
    <row r="74" spans="1:6" ht="38.25">
      <c r="A74" s="19" t="s">
        <v>20</v>
      </c>
      <c r="B74" s="2" t="s">
        <v>18</v>
      </c>
      <c r="C74" s="2" t="s">
        <v>41</v>
      </c>
      <c r="D74" s="2" t="s">
        <v>61</v>
      </c>
      <c r="E74" s="2"/>
      <c r="F74" s="11">
        <f>F76+F78</f>
        <v>13697</v>
      </c>
    </row>
    <row r="75" spans="1:6" ht="26.25">
      <c r="A75" s="24" t="s">
        <v>116</v>
      </c>
      <c r="B75" s="2" t="s">
        <v>18</v>
      </c>
      <c r="C75" s="2" t="s">
        <v>41</v>
      </c>
      <c r="D75" s="2" t="s">
        <v>117</v>
      </c>
      <c r="E75" s="2"/>
      <c r="F75" s="11">
        <f>F76+F78</f>
        <v>13697</v>
      </c>
    </row>
    <row r="76" spans="1:6" ht="51">
      <c r="A76" s="35" t="s">
        <v>106</v>
      </c>
      <c r="B76" s="2" t="s">
        <v>18</v>
      </c>
      <c r="C76" s="2" t="s">
        <v>41</v>
      </c>
      <c r="D76" s="2" t="s">
        <v>118</v>
      </c>
      <c r="E76" s="2"/>
      <c r="F76" s="11">
        <f>F77</f>
        <v>13042</v>
      </c>
    </row>
    <row r="77" spans="1:6" ht="25.5">
      <c r="A77" s="27" t="s">
        <v>54</v>
      </c>
      <c r="B77" s="2" t="s">
        <v>18</v>
      </c>
      <c r="C77" s="2" t="s">
        <v>41</v>
      </c>
      <c r="D77" s="2" t="s">
        <v>118</v>
      </c>
      <c r="E77" s="2" t="s">
        <v>25</v>
      </c>
      <c r="F77" s="11">
        <v>13042</v>
      </c>
    </row>
    <row r="78" spans="1:6" ht="51">
      <c r="A78" s="35" t="s">
        <v>107</v>
      </c>
      <c r="B78" s="2" t="s">
        <v>18</v>
      </c>
      <c r="C78" s="2" t="s">
        <v>41</v>
      </c>
      <c r="D78" s="2" t="s">
        <v>119</v>
      </c>
      <c r="E78" s="2"/>
      <c r="F78" s="11">
        <f>F79</f>
        <v>655</v>
      </c>
    </row>
    <row r="79" spans="1:6" ht="25.5">
      <c r="A79" s="27" t="s">
        <v>24</v>
      </c>
      <c r="B79" s="2" t="s">
        <v>18</v>
      </c>
      <c r="C79" s="2" t="s">
        <v>41</v>
      </c>
      <c r="D79" s="2" t="s">
        <v>119</v>
      </c>
      <c r="E79" s="2" t="s">
        <v>25</v>
      </c>
      <c r="F79" s="11">
        <v>655</v>
      </c>
    </row>
    <row r="80" spans="1:6" s="37" customFormat="1" ht="15">
      <c r="A80" s="25" t="s">
        <v>43</v>
      </c>
      <c r="B80" s="3" t="s">
        <v>44</v>
      </c>
      <c r="C80" s="3"/>
      <c r="D80" s="12"/>
      <c r="E80" s="3"/>
      <c r="F80" s="10">
        <f>F81</f>
        <v>4202000</v>
      </c>
    </row>
    <row r="81" spans="1:6" ht="15">
      <c r="A81" s="25" t="s">
        <v>45</v>
      </c>
      <c r="B81" s="3" t="s">
        <v>44</v>
      </c>
      <c r="C81" s="3" t="s">
        <v>10</v>
      </c>
      <c r="D81" s="12"/>
      <c r="E81" s="3"/>
      <c r="F81" s="10">
        <f>F82</f>
        <v>4202000</v>
      </c>
    </row>
    <row r="82" spans="1:6" ht="15">
      <c r="A82" s="19" t="s">
        <v>46</v>
      </c>
      <c r="B82" s="2" t="s">
        <v>44</v>
      </c>
      <c r="C82" s="2" t="s">
        <v>10</v>
      </c>
      <c r="D82" s="2" t="s">
        <v>60</v>
      </c>
      <c r="E82" s="2"/>
      <c r="F82" s="11">
        <f>F83+F90</f>
        <v>4202000</v>
      </c>
    </row>
    <row r="83" spans="1:6" s="37" customFormat="1" ht="25.5">
      <c r="A83" s="36" t="s">
        <v>47</v>
      </c>
      <c r="B83" s="2" t="s">
        <v>44</v>
      </c>
      <c r="C83" s="2" t="s">
        <v>10</v>
      </c>
      <c r="D83" s="2" t="s">
        <v>59</v>
      </c>
      <c r="E83" s="2"/>
      <c r="F83" s="11">
        <f>F84+F86+F88</f>
        <v>3019325</v>
      </c>
    </row>
    <row r="84" spans="1:6" s="37" customFormat="1" ht="51">
      <c r="A84" s="19" t="s">
        <v>48</v>
      </c>
      <c r="B84" s="2" t="s">
        <v>44</v>
      </c>
      <c r="C84" s="2" t="s">
        <v>10</v>
      </c>
      <c r="D84" s="2" t="s">
        <v>58</v>
      </c>
      <c r="E84" s="2"/>
      <c r="F84" s="11">
        <f>F85</f>
        <v>2456455</v>
      </c>
    </row>
    <row r="85" spans="1:6" s="37" customFormat="1" ht="25.5">
      <c r="A85" s="36" t="s">
        <v>49</v>
      </c>
      <c r="B85" s="2" t="s">
        <v>44</v>
      </c>
      <c r="C85" s="2" t="s">
        <v>10</v>
      </c>
      <c r="D85" s="2" t="s">
        <v>58</v>
      </c>
      <c r="E85" s="2" t="s">
        <v>50</v>
      </c>
      <c r="F85" s="11">
        <v>2456455</v>
      </c>
    </row>
    <row r="86" spans="1:6" s="37" customFormat="1" ht="38.25">
      <c r="A86" s="36" t="s">
        <v>109</v>
      </c>
      <c r="B86" s="2" t="s">
        <v>44</v>
      </c>
      <c r="C86" s="2" t="s">
        <v>10</v>
      </c>
      <c r="D86" s="2" t="s">
        <v>108</v>
      </c>
      <c r="E86" s="2"/>
      <c r="F86" s="11">
        <f>F87</f>
        <v>534725</v>
      </c>
    </row>
    <row r="87" spans="1:6" s="37" customFormat="1" ht="25.5">
      <c r="A87" s="36" t="s">
        <v>49</v>
      </c>
      <c r="B87" s="2" t="s">
        <v>44</v>
      </c>
      <c r="C87" s="2" t="s">
        <v>10</v>
      </c>
      <c r="D87" s="2" t="s">
        <v>108</v>
      </c>
      <c r="E87" s="2" t="s">
        <v>50</v>
      </c>
      <c r="F87" s="11">
        <v>534725</v>
      </c>
    </row>
    <row r="88" spans="1:6" s="37" customFormat="1" ht="38.25">
      <c r="A88" s="36" t="s">
        <v>125</v>
      </c>
      <c r="B88" s="2" t="s">
        <v>44</v>
      </c>
      <c r="C88" s="2" t="s">
        <v>10</v>
      </c>
      <c r="D88" s="2" t="s">
        <v>111</v>
      </c>
      <c r="E88" s="2"/>
      <c r="F88" s="11">
        <f>F89</f>
        <v>28145</v>
      </c>
    </row>
    <row r="89" spans="1:6" s="37" customFormat="1" ht="25.5">
      <c r="A89" s="36" t="s">
        <v>49</v>
      </c>
      <c r="B89" s="2" t="s">
        <v>44</v>
      </c>
      <c r="C89" s="2" t="s">
        <v>10</v>
      </c>
      <c r="D89" s="2" t="s">
        <v>111</v>
      </c>
      <c r="E89" s="2" t="s">
        <v>50</v>
      </c>
      <c r="F89" s="11">
        <v>28145</v>
      </c>
    </row>
    <row r="90" spans="1:6" s="37" customFormat="1" ht="25.5">
      <c r="A90" s="36" t="s">
        <v>51</v>
      </c>
      <c r="B90" s="2" t="s">
        <v>44</v>
      </c>
      <c r="C90" s="2" t="s">
        <v>10</v>
      </c>
      <c r="D90" s="2" t="s">
        <v>56</v>
      </c>
      <c r="E90" s="2" t="s">
        <v>52</v>
      </c>
      <c r="F90" s="11">
        <f>F91+F93+F95</f>
        <v>1182675</v>
      </c>
    </row>
    <row r="91" spans="1:6" s="37" customFormat="1" ht="51">
      <c r="A91" s="19" t="s">
        <v>48</v>
      </c>
      <c r="B91" s="2" t="s">
        <v>44</v>
      </c>
      <c r="C91" s="2" t="s">
        <v>10</v>
      </c>
      <c r="D91" s="2" t="s">
        <v>57</v>
      </c>
      <c r="E91" s="2"/>
      <c r="F91" s="11">
        <f>F92</f>
        <v>973960</v>
      </c>
    </row>
    <row r="92" spans="1:6" ht="25.5">
      <c r="A92" s="36" t="s">
        <v>49</v>
      </c>
      <c r="B92" s="2" t="s">
        <v>44</v>
      </c>
      <c r="C92" s="2" t="s">
        <v>10</v>
      </c>
      <c r="D92" s="2" t="s">
        <v>57</v>
      </c>
      <c r="E92" s="2" t="s">
        <v>50</v>
      </c>
      <c r="F92" s="11">
        <v>973960</v>
      </c>
    </row>
    <row r="93" spans="1:6" ht="38.25">
      <c r="A93" s="36" t="s">
        <v>109</v>
      </c>
      <c r="B93" s="2" t="s">
        <v>44</v>
      </c>
      <c r="C93" s="2" t="s">
        <v>10</v>
      </c>
      <c r="D93" s="2" t="s">
        <v>110</v>
      </c>
      <c r="E93" s="2"/>
      <c r="F93" s="11">
        <f>F94</f>
        <v>198275</v>
      </c>
    </row>
    <row r="94" spans="1:6" ht="25.5">
      <c r="A94" s="36" t="s">
        <v>49</v>
      </c>
      <c r="B94" s="2" t="s">
        <v>44</v>
      </c>
      <c r="C94" s="2" t="s">
        <v>10</v>
      </c>
      <c r="D94" s="2" t="s">
        <v>110</v>
      </c>
      <c r="E94" s="2" t="s">
        <v>50</v>
      </c>
      <c r="F94" s="11">
        <v>198275</v>
      </c>
    </row>
    <row r="95" spans="1:6" s="37" customFormat="1" ht="38.25">
      <c r="A95" s="36" t="s">
        <v>125</v>
      </c>
      <c r="B95" s="2" t="s">
        <v>44</v>
      </c>
      <c r="C95" s="2" t="s">
        <v>10</v>
      </c>
      <c r="D95" s="2" t="s">
        <v>112</v>
      </c>
      <c r="E95" s="2"/>
      <c r="F95" s="11">
        <f>F96</f>
        <v>10440</v>
      </c>
    </row>
    <row r="96" spans="1:6" s="37" customFormat="1" ht="25.5">
      <c r="A96" s="36" t="s">
        <v>49</v>
      </c>
      <c r="B96" s="2" t="s">
        <v>44</v>
      </c>
      <c r="C96" s="2" t="s">
        <v>10</v>
      </c>
      <c r="D96" s="2" t="s">
        <v>112</v>
      </c>
      <c r="E96" s="2" t="s">
        <v>50</v>
      </c>
      <c r="F96" s="11">
        <v>10440</v>
      </c>
    </row>
    <row r="97" spans="1:6" s="37" customFormat="1" ht="15">
      <c r="A97" s="42" t="s">
        <v>53</v>
      </c>
      <c r="B97" s="2"/>
      <c r="C97" s="2"/>
      <c r="D97" s="43"/>
      <c r="E97" s="2"/>
      <c r="F97" s="10">
        <f>F13+F55+F62+F80</f>
        <v>9081127</v>
      </c>
    </row>
    <row r="98" spans="5:6" ht="15">
      <c r="E98" s="52"/>
      <c r="F98" s="20"/>
    </row>
    <row r="101" ht="15">
      <c r="F101" s="20"/>
    </row>
    <row r="102" ht="15">
      <c r="F102" s="20"/>
    </row>
    <row r="103" ht="15">
      <c r="F103" s="20"/>
    </row>
  </sheetData>
  <sheetProtection/>
  <mergeCells count="4">
    <mergeCell ref="A7:F7"/>
    <mergeCell ref="A10:F10"/>
    <mergeCell ref="A8:F8"/>
    <mergeCell ref="A9:F9"/>
  </mergeCells>
  <printOptions/>
  <pageMargins left="0.5118110236220472" right="0.31496062992125984" top="0.35433070866141736"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noname</dc:creator>
  <cp:keywords/>
  <dc:description/>
  <cp:lastModifiedBy>Пользователь</cp:lastModifiedBy>
  <cp:lastPrinted>2016-11-29T13:56:17Z</cp:lastPrinted>
  <dcterms:created xsi:type="dcterms:W3CDTF">2014-11-08T07:39:31Z</dcterms:created>
  <dcterms:modified xsi:type="dcterms:W3CDTF">2016-12-05T12:33:56Z</dcterms:modified>
  <cp:category/>
  <cp:version/>
  <cp:contentType/>
  <cp:contentStatus/>
</cp:coreProperties>
</file>