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0730" windowHeight="11760"/>
  </bookViews>
  <sheets>
    <sheet name="Прил.6 " sheetId="5" r:id="rId1"/>
  </sheets>
  <calcPr calcId="144525"/>
</workbook>
</file>

<file path=xl/calcChain.xml><?xml version="1.0" encoding="utf-8"?>
<calcChain xmlns="http://schemas.openxmlformats.org/spreadsheetml/2006/main">
  <c r="G31" i="5" l="1"/>
  <c r="G49" i="5"/>
  <c r="G48" i="5" s="1"/>
  <c r="G47" i="5" s="1"/>
  <c r="G46" i="5" s="1"/>
  <c r="G240" i="5" l="1"/>
  <c r="G246" i="5"/>
  <c r="G244" i="5"/>
  <c r="G202" i="5"/>
  <c r="G201" i="5" s="1"/>
  <c r="G200" i="5" s="1"/>
  <c r="G190" i="5"/>
  <c r="G151" i="5"/>
  <c r="G243" i="5" l="1"/>
  <c r="G242" i="5" s="1"/>
  <c r="G241" i="5" s="1"/>
  <c r="G300" i="5" l="1"/>
  <c r="G298" i="5"/>
  <c r="G296" i="5"/>
  <c r="G294" i="5"/>
  <c r="G292" i="5"/>
  <c r="G290" i="5"/>
  <c r="G287" i="5"/>
  <c r="G285" i="5"/>
  <c r="G283" i="5"/>
  <c r="G281" i="5"/>
  <c r="G279" i="5"/>
  <c r="G276" i="5"/>
  <c r="G274" i="5"/>
  <c r="G272" i="5"/>
  <c r="G270" i="5"/>
  <c r="G268" i="5"/>
  <c r="G262" i="5"/>
  <c r="G261" i="5" s="1"/>
  <c r="G259" i="5"/>
  <c r="G258" i="5" s="1"/>
  <c r="G255" i="5"/>
  <c r="G254" i="5" s="1"/>
  <c r="G253" i="5" s="1"/>
  <c r="G252" i="5" s="1"/>
  <c r="G250" i="5"/>
  <c r="G249" i="5" s="1"/>
  <c r="G248" i="5" s="1"/>
  <c r="G237" i="5"/>
  <c r="G235" i="5"/>
  <c r="G234" i="5" s="1"/>
  <c r="G229" i="5"/>
  <c r="G228" i="5" s="1"/>
  <c r="G227" i="5" s="1"/>
  <c r="G225" i="5"/>
  <c r="G223" i="5"/>
  <c r="G221" i="5"/>
  <c r="G215" i="5"/>
  <c r="G214" i="5" s="1"/>
  <c r="G213" i="5" s="1"/>
  <c r="G209" i="5"/>
  <c r="G207" i="5" s="1"/>
  <c r="G206" i="5" s="1"/>
  <c r="G205" i="5" s="1"/>
  <c r="G204" i="5" s="1"/>
  <c r="G198" i="5"/>
  <c r="G196" i="5"/>
  <c r="G194" i="5"/>
  <c r="G188" i="5"/>
  <c r="G186" i="5"/>
  <c r="G184" i="5"/>
  <c r="G181" i="5"/>
  <c r="G179" i="5"/>
  <c r="G177" i="5"/>
  <c r="G172" i="5"/>
  <c r="G171" i="5" s="1"/>
  <c r="G169" i="5"/>
  <c r="G168" i="5" s="1"/>
  <c r="G158" i="5"/>
  <c r="G157" i="5" s="1"/>
  <c r="G156" i="5" s="1"/>
  <c r="G155" i="5" s="1"/>
  <c r="G153" i="5"/>
  <c r="G148" i="5"/>
  <c r="G146" i="5"/>
  <c r="G145" i="5" s="1"/>
  <c r="G144" i="5" s="1"/>
  <c r="G140" i="5"/>
  <c r="G138" i="5"/>
  <c r="G183" i="5" l="1"/>
  <c r="G208" i="5"/>
  <c r="G167" i="5"/>
  <c r="G166" i="5" s="1"/>
  <c r="G137" i="5"/>
  <c r="G136" i="5" s="1"/>
  <c r="G135" i="5" s="1"/>
  <c r="G233" i="5"/>
  <c r="G232" i="5" s="1"/>
  <c r="G231" i="5" s="1"/>
  <c r="G143" i="5"/>
  <c r="G142" i="5" s="1"/>
  <c r="G193" i="5"/>
  <c r="G192" i="5" s="1"/>
  <c r="G212" i="5"/>
  <c r="G211" i="5" s="1"/>
  <c r="G257" i="5"/>
  <c r="G256" i="5" s="1"/>
  <c r="G239" i="5" s="1"/>
  <c r="G219" i="5"/>
  <c r="G218" i="5" s="1"/>
  <c r="G289" i="5"/>
  <c r="G278" i="5"/>
  <c r="G176" i="5"/>
  <c r="G175" i="5" s="1"/>
  <c r="G267" i="5"/>
  <c r="G165" i="5" l="1"/>
  <c r="G217" i="5"/>
  <c r="G266" i="5"/>
  <c r="G265" i="5" s="1"/>
  <c r="G264" i="5" s="1"/>
  <c r="G174" i="5"/>
  <c r="G61" i="5"/>
  <c r="G60" i="5" s="1"/>
  <c r="G134" i="5" l="1"/>
  <c r="G302" i="5" s="1"/>
  <c r="G58" i="5"/>
  <c r="G57" i="5" s="1"/>
  <c r="G56" i="5" s="1"/>
  <c r="G24" i="5"/>
  <c r="G55" i="5" l="1"/>
  <c r="G130" i="5" l="1"/>
  <c r="G128" i="5"/>
  <c r="G126" i="5"/>
  <c r="G124" i="5"/>
  <c r="G122" i="5"/>
  <c r="G119" i="5"/>
  <c r="G117" i="5"/>
  <c r="G115" i="5"/>
  <c r="G113" i="5"/>
  <c r="G111" i="5"/>
  <c r="G108" i="5"/>
  <c r="G106" i="5"/>
  <c r="G104" i="5"/>
  <c r="G102" i="5"/>
  <c r="G100" i="5"/>
  <c r="G94" i="5"/>
  <c r="G93" i="5" s="1"/>
  <c r="G92" i="5" s="1"/>
  <c r="G89" i="5"/>
  <c r="G83" i="5"/>
  <c r="G77" i="5"/>
  <c r="G76" i="5" s="1"/>
  <c r="G74" i="5"/>
  <c r="G73" i="5" s="1"/>
  <c r="G68" i="5"/>
  <c r="G66" i="5" s="1"/>
  <c r="G65" i="5" s="1"/>
  <c r="G64" i="5" s="1"/>
  <c r="G63" i="5" s="1"/>
  <c r="G53" i="5"/>
  <c r="G52" i="5" s="1"/>
  <c r="G51" i="5" s="1"/>
  <c r="G43" i="5"/>
  <c r="G41" i="5"/>
  <c r="G35" i="5"/>
  <c r="G34" i="5" s="1"/>
  <c r="G27" i="5"/>
  <c r="G23" i="5" s="1"/>
  <c r="G16" i="5"/>
  <c r="G15" i="5" s="1"/>
  <c r="G14" i="5" s="1"/>
  <c r="G19" i="5" s="1"/>
  <c r="G81" i="5" l="1"/>
  <c r="G80" i="5" s="1"/>
  <c r="G79" i="5" s="1"/>
  <c r="G82" i="5"/>
  <c r="G121" i="5"/>
  <c r="G40" i="5"/>
  <c r="G39" i="5"/>
  <c r="G38" i="5" s="1"/>
  <c r="G37" i="5" s="1"/>
  <c r="G67" i="5"/>
  <c r="G22" i="5"/>
  <c r="G21" i="5" s="1"/>
  <c r="G88" i="5"/>
  <c r="G87" i="5" s="1"/>
  <c r="G86" i="5" s="1"/>
  <c r="G72" i="5"/>
  <c r="G71" i="5" s="1"/>
  <c r="G70" i="5" s="1"/>
  <c r="G33" i="5"/>
  <c r="G32" i="5" s="1"/>
  <c r="G110" i="5"/>
  <c r="G99" i="5"/>
  <c r="G91" i="5"/>
  <c r="G13" i="5"/>
  <c r="G85" i="5" l="1"/>
  <c r="G29" i="5"/>
  <c r="G98" i="5"/>
  <c r="G97" i="5" s="1"/>
  <c r="G96" i="5" s="1"/>
  <c r="G132" i="5" l="1"/>
  <c r="G303" i="5" l="1"/>
</calcChain>
</file>

<file path=xl/sharedStrings.xml><?xml version="1.0" encoding="utf-8"?>
<sst xmlns="http://schemas.openxmlformats.org/spreadsheetml/2006/main" count="1479" uniqueCount="238">
  <si>
    <t>Кольского района Мурманской области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</si>
  <si>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</si>
  <si>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</si>
  <si>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</si>
  <si>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</si>
  <si>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</si>
  <si>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</si>
  <si>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</si>
  <si>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</si>
  <si>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</si>
  <si>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</si>
  <si>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</si>
  <si>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</si>
  <si>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</si>
  <si>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</si>
  <si>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</si>
  <si>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</si>
  <si>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</si>
  <si>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</si>
  <si>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</si>
  <si>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</si>
  <si>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</si>
  <si>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</si>
  <si>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</si>
  <si>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</si>
  <si>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</si>
  <si>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</si>
  <si>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</si>
  <si>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</si>
  <si>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</si>
  <si>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</si>
  <si>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</si>
  <si>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</si>
  <si>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</si>
  <si>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</si>
  <si>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</si>
  <si>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</si>
  <si>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</si>
  <si>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</si>
  <si>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</si>
  <si>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</si>
  <si>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</si>
  <si>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</si>
  <si>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</si>
  <si>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</si>
  <si>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</si>
  <si>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</si>
  <si>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</si>
  <si>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</si>
  <si>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</si>
  <si>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</si>
  <si>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</si>
  <si>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</si>
  <si>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</si>
  <si>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</si>
  <si>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</si>
  <si>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</si>
  <si>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</si>
  <si>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</si>
  <si>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</si>
  <si>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</si>
  <si>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</si>
  <si>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</si>
  <si>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</si>
  <si>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</si>
  <si>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</si>
  <si>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</si>
  <si>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</si>
  <si>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Приложение № 6</t>
  </si>
  <si>
    <t xml:space="preserve">Ведомственная структура расходов бюджета муниципального образования </t>
  </si>
  <si>
    <t xml:space="preserve">сельское поселение Пушной Кольского района Мурманской области                                                                    </t>
  </si>
  <si>
    <t>Ведомство</t>
  </si>
  <si>
    <t>Администрация сельского поселения Пушной Кольского района Мурманской области</t>
  </si>
  <si>
    <t>001</t>
  </si>
  <si>
    <t>Итого:</t>
  </si>
  <si>
    <t>муниципальное казенное учреждение "Управление муниципальной собственностью сельского поселения Пушной Кольского района Мурманской области</t>
  </si>
  <si>
    <t>003</t>
  </si>
  <si>
    <t>ВСЕГО</t>
  </si>
  <si>
    <t>Субсидия муниципальным образованиям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</si>
  <si>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</si>
  <si>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</si>
  <si>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</si>
  <si>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</si>
  <si>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</si>
  <si>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обеспеченности поселений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</si>
  <si>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</si>
  <si>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</si>
  <si>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002</t>
  </si>
  <si>
    <t>Управление делами администрации сельского поселения Пушной Кольского района Мурманской области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</si>
  <si>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</si>
  <si>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</si>
  <si>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</si>
  <si>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</si>
  <si>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</si>
  <si>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</si>
  <si>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</si>
  <si>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</si>
  <si>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</si>
  <si>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</si>
  <si>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</si>
  <si>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</si>
  <si>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</si>
  <si>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</si>
  <si>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</si>
  <si>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1  00 S0620</t>
  </si>
  <si>
    <t>02 1 00 71030</t>
  </si>
  <si>
    <t>02 1 00 70620</t>
  </si>
  <si>
    <t>02 1 00 0020</t>
  </si>
  <si>
    <t>02 1 00 00020</t>
  </si>
  <si>
    <t>02 1 00 00000</t>
  </si>
  <si>
    <t>02 0 00 00000</t>
  </si>
  <si>
    <t>08 0 00 00000</t>
  </si>
  <si>
    <t>09 0 00 20020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</si>
  <si>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</si>
  <si>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</si>
  <si>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</si>
  <si>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</si>
  <si>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</si>
  <si>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</si>
  <si>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</si>
  <si>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</si>
  <si>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</si>
  <si>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</si>
  <si>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</si>
  <si>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</si>
  <si>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</si>
  <si>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</si>
  <si>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</si>
  <si>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</si>
  <si>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</si>
  <si>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</si>
  <si>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</si>
  <si>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</si>
  <si>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</si>
  <si>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</si>
  <si>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</si>
  <si>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</si>
  <si>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</si>
  <si>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</si>
  <si>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</si>
  <si>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</si>
  <si>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</si>
  <si>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</si>
  <si>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</si>
  <si>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</si>
  <si>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</si>
  <si>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</si>
  <si>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</si>
  <si>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</si>
  <si>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</si>
  <si>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</si>
  <si>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</si>
  <si>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</si>
  <si>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</si>
  <si>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</si>
  <si>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</si>
  <si>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 xml:space="preserve"> на 2016 год 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</si>
  <si>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</si>
  <si>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</si>
  <si>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</si>
  <si>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02 1 00 S0620</t>
  </si>
  <si>
    <t>02 2 00 S0620</t>
  </si>
  <si>
    <t>02 3 00 S0620</t>
  </si>
  <si>
    <t>02 3 00 70620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</si>
  <si>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</si>
  <si>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</si>
  <si>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</si>
  <si>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</si>
  <si>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</si>
  <si>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</si>
  <si>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</si>
  <si>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</si>
  <si>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</si>
  <si>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</si>
  <si>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</si>
  <si>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</si>
  <si>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</si>
  <si>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</si>
  <si>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</si>
  <si>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</si>
  <si>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</si>
  <si>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</si>
  <si>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</si>
  <si>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</si>
  <si>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</si>
  <si>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</si>
  <si>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</si>
  <si>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</si>
  <si>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</si>
  <si>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02 1 00 S1030</t>
  </si>
  <si>
    <t>02 2 00 S1030</t>
  </si>
  <si>
    <t>02 3 00 S1030</t>
  </si>
  <si>
    <t>Муниципальная программа 5 «Дороги поселения" на 2016 год</t>
  </si>
  <si>
    <t>Расходы местного бюджета на осуществление деятельности по отлову и содержанию безнадзорных животных</t>
  </si>
  <si>
    <t>Подпрограмма 1 "Управление и распоряжение муниципальным имуществом"</t>
  </si>
  <si>
    <t>Основное мероприятие 1. Оплата услуг за отопление, содержание и ремонт муниципальных жилых и нежилых помещений.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</si>
  <si>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</si>
  <si>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</si>
  <si>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</si>
  <si>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</si>
  <si>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Основное мероприятие 3. Организация и проведение Международного дня пожилых людей</t>
  </si>
  <si>
    <t>11 3 01 00010</t>
  </si>
  <si>
    <t xml:space="preserve">Основное мероприятие 1. Разработка и утверждение местных нормативов градостроительного проектирования </t>
  </si>
  <si>
    <t>Основное мероприятие 2. Межевание земельных участков и подготовка землеустроительных дел</t>
  </si>
  <si>
    <t>04 2 01 00040</t>
  </si>
  <si>
    <t>Основное мероприятие 2. Оформление технических планов, технических паспортов объектов муниципального имущества</t>
  </si>
  <si>
    <t>04 2 02 00050</t>
  </si>
  <si>
    <t>04 1 01 00000</t>
  </si>
  <si>
    <t>04 1  01 S0540</t>
  </si>
  <si>
    <t>Подпрограмма 2 "Управление и распоряжение земельными ресурсами"</t>
  </si>
  <si>
    <t>04 2 00 00000</t>
  </si>
  <si>
    <t>04 1 00 00000</t>
  </si>
  <si>
    <t>04 1 02 00060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</si>
  <si>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</si>
  <si>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Основное мероприятие 2. Организация временного трудоустройства несовершеннолетних в период летних каникул</t>
  </si>
  <si>
    <t>Муниципальная программа 11 "Развитие физической культуры спорта" на 2014-2016 годы</t>
  </si>
  <si>
    <t>11 3 03 00070</t>
  </si>
  <si>
    <t>11 3 02 00080</t>
  </si>
  <si>
    <t>Основное мероприятие 3. Расходы по управлению и распоряжением  земельными участками</t>
  </si>
  <si>
    <t>04 2 03 00090</t>
  </si>
  <si>
    <t xml:space="preserve">Расходы на компенсационные выплаты, производимые уволенным муниципальным служащим, замещавшим должности муниципальной службы, учрежденные для непосредственного обеспечения исполнения полномочий лица, замещающего муниципальную должность, в связи с истечением срока полномочий указанного лица </t>
  </si>
  <si>
    <t>01 1 01 07400</t>
  </si>
  <si>
    <t>90 2 00 90040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</si>
  <si>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</si>
  <si>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муниципальное казенное учреждение "Управление деятельностью сельского поселения Пушной Кольского района Мурманской области</t>
  </si>
  <si>
    <t>004</t>
  </si>
  <si>
    <t>Основное мероприятие 4. Разработка и утверждение местных нормативов градостроительного проектирования</t>
  </si>
  <si>
    <t>04 2 03 00100</t>
  </si>
  <si>
    <t>08 0 01 S0850</t>
  </si>
  <si>
    <t>Расходные обязательства муниципального образования на оплату взносов на капитальный ремонт за муниципальный жилой фонд многоквартирных домов</t>
  </si>
  <si>
    <t xml:space="preserve">Основное мероприятие 3. Ремонт муниципальных квартир </t>
  </si>
  <si>
    <t>04 1 03 20550</t>
  </si>
  <si>
    <t>04 1 03 00000</t>
  </si>
  <si>
    <t>04 1 01 S0540</t>
  </si>
  <si>
    <t>04 1 01 20540</t>
  </si>
  <si>
    <t>04 1 03 20540</t>
  </si>
  <si>
    <t>от _____________ № ______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</si>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</sst>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6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24" fillId="0" borderId="10" xfId="1" applyFont="1" applyFill="1" applyBorder="1" applyAlignment="1">
      <alignment wrapText="1"/>
    </xf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49" fontId="24" fillId="0" borderId="10" xfId="1" applyNumberFormat="1" applyFont="1" applyFill="1" applyBorder="1" applyAlignment="1">
      <alignment horizontal="center" wrapText="1"/>
    </xf>
    <xf numFmtId="164" fontId="29" fillId="0" borderId="10" xfId="0" applyNumberFormat="1" applyFont="1" applyBorder="1" applyAlignment="1">
      <alignment horizontal="center" vertical="center" wrapText="1"/>
    </xf>
    <xf numFmtId="49" fontId="30" fillId="0" borderId="10" xfId="1" applyNumberFormat="1" applyFont="1" applyFill="1" applyBorder="1" applyAlignment="1">
      <alignment horizontal="center" wrapText="1"/>
    </xf>
    <xf numFmtId="0" fontId="0" fillId="0" borderId="10" xfId="0" applyBorder="1"/>
    <xf numFmtId="0" fontId="31" fillId="0" borderId="10" xfId="0" applyFont="1" applyBorder="1"/>
    <xf numFmtId="164" fontId="28" fillId="0" borderId="10" xfId="0" applyNumberFormat="1" applyFont="1" applyBorder="1" applyAlignment="1">
      <alignment horizontal="center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0" xfId="0" applyFill="1"/>
    <xf numFmtId="49" fontId="33" fillId="0" borderId="10" xfId="1" applyNumberFormat="1" applyFont="1" applyFill="1" applyBorder="1" applyAlignment="1">
      <alignment horizont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 applyProtection="1">
      <alignment vertical="center" wrapText="1"/>
    </xf>
    <xf numFmtId="0" fontId="34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5" fillId="0" borderId="10" xfId="0" applyNumberFormat="1" applyFont="1" applyFill="1" applyBorder="1" applyAlignment="1" applyProtection="1">
      <alignment wrapText="1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wrapText="1"/>
    </xf>
    <xf numFmtId="49" fontId="30" fillId="0" borderId="10" xfId="1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/>
    <xf numFmtId="0" fontId="28" fillId="0" borderId="0" xfId="0" applyFont="1" applyAlignment="1">
      <alignment horizontal="righ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3"/>
  <sheetViews>
    <sheetView tabSelected="1" workbookViewId="0">
      <selection activeCell="G1" sqref="G1"/>
    </sheetView>
  </sheetViews>
  <sheetFormatPr defaultRowHeight="15" x14ac:dyDescent="0.25"/>
  <cols>
    <col min="1" max="1" width="45" customWidth="1"/>
    <col min="2" max="2" width="10.85546875" customWidth="1"/>
    <col min="3" max="3" width="8.28515625" customWidth="1"/>
    <col min="5" max="5" width="11.140625" customWidth="1"/>
    <col min="7" max="7" width="11.140625" customWidth="1"/>
  </cols>
  <sheetData>
    <row r="1" spans="1:39" x14ac:dyDescent="0.25">
      <c r="G1" s="105" t="s">
        <v>237</v>
      </c>
    </row>
    <row r="2" spans="1:39" ht="15.75" x14ac:dyDescent="0.25">
      <c r="A2" s="5"/>
      <c r="B2" s="5"/>
      <c r="C2" s="5"/>
      <c r="D2" s="5"/>
      <c r="E2" s="20"/>
      <c r="F2" s="34"/>
      <c r="G2" s="4" t="s">
        <v>68</v>
      </c>
      <c r="H2" s="5"/>
      <c r="I2" s="5"/>
      <c r="J2" s="5"/>
      <c r="K2" s="5"/>
      <c r="L2" s="5"/>
    </row>
    <row r="3" spans="1:39" ht="15.75" x14ac:dyDescent="0.25">
      <c r="A3" s="5"/>
      <c r="B3" s="5"/>
      <c r="C3" s="5"/>
      <c r="D3" s="5"/>
      <c r="E3" s="20"/>
      <c r="F3" s="20"/>
      <c r="G3" s="3" t="s">
        <v>171</v>
      </c>
      <c r="H3" s="37"/>
      <c r="I3" s="5"/>
      <c r="J3" s="5"/>
      <c r="K3" s="5"/>
      <c r="L3" s="5"/>
    </row>
    <row r="4" spans="1:39" ht="15.75" x14ac:dyDescent="0.25">
      <c r="A4" s="5"/>
      <c r="B4" s="5"/>
      <c r="C4" s="5"/>
      <c r="D4" s="5"/>
      <c r="E4" s="20"/>
      <c r="F4" s="20"/>
      <c r="G4" s="3" t="s">
        <v>172</v>
      </c>
      <c r="H4" s="35"/>
      <c r="I4" s="5"/>
      <c r="J4" s="5"/>
      <c r="K4" s="5"/>
      <c r="L4" s="5"/>
    </row>
    <row r="5" spans="1:39" ht="15.75" x14ac:dyDescent="0.25">
      <c r="A5" s="5"/>
      <c r="B5" s="5"/>
      <c r="C5" s="5"/>
      <c r="D5" s="5"/>
      <c r="E5" s="36"/>
      <c r="F5" s="36"/>
      <c r="G5" s="82" t="s">
        <v>0</v>
      </c>
      <c r="H5" s="37"/>
      <c r="I5" s="5"/>
      <c r="J5" s="5"/>
      <c r="K5" s="5"/>
      <c r="L5" s="5"/>
    </row>
    <row r="6" spans="1:39" ht="15.75" x14ac:dyDescent="0.25">
      <c r="G6" s="3" t="s">
        <v>236</v>
      </c>
    </row>
    <row r="7" spans="1:39" ht="15.75" x14ac:dyDescent="0.25">
      <c r="A7" s="96" t="s">
        <v>69</v>
      </c>
      <c r="B7" s="96"/>
      <c r="C7" s="96"/>
      <c r="D7" s="96"/>
      <c r="E7" s="96"/>
      <c r="F7" s="96"/>
      <c r="G7" s="96"/>
      <c r="H7" s="5"/>
      <c r="I7" s="5"/>
      <c r="J7" s="5"/>
      <c r="K7" s="5"/>
      <c r="L7" s="5"/>
    </row>
    <row r="8" spans="1:39" ht="15.75" x14ac:dyDescent="0.25">
      <c r="A8" s="96" t="s">
        <v>70</v>
      </c>
      <c r="B8" s="96"/>
      <c r="C8" s="96"/>
      <c r="D8" s="96"/>
      <c r="E8" s="96"/>
      <c r="F8" s="96"/>
      <c r="G8" s="96"/>
      <c r="H8" s="5"/>
      <c r="I8" s="5"/>
      <c r="J8" s="5"/>
      <c r="K8" s="5"/>
      <c r="L8" s="5"/>
    </row>
    <row r="9" spans="1:39" ht="15.75" x14ac:dyDescent="0.25">
      <c r="A9" s="97" t="s">
        <v>156</v>
      </c>
      <c r="B9" s="97"/>
      <c r="C9" s="97"/>
      <c r="D9" s="97"/>
      <c r="E9" s="97"/>
      <c r="F9" s="97"/>
      <c r="G9" s="97"/>
      <c r="H9" s="5"/>
      <c r="I9" s="5"/>
      <c r="J9" s="5"/>
      <c r="K9" s="5"/>
      <c r="L9" s="5"/>
    </row>
    <row r="10" spans="1:39" x14ac:dyDescent="0.25">
      <c r="A10" s="20"/>
      <c r="B10" s="20"/>
      <c r="C10" s="5"/>
      <c r="D10" s="5"/>
      <c r="E10" s="5"/>
      <c r="F10" s="5"/>
      <c r="G10" s="21" t="s">
        <v>1</v>
      </c>
      <c r="H10" s="5"/>
      <c r="I10" s="5"/>
      <c r="J10" s="5"/>
      <c r="K10" s="5"/>
      <c r="L10" s="5"/>
    </row>
    <row r="11" spans="1:39" ht="25.5" x14ac:dyDescent="0.25">
      <c r="A11" s="33" t="s">
        <v>2</v>
      </c>
      <c r="B11" s="33" t="s">
        <v>71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5"/>
      <c r="I11" s="5"/>
      <c r="J11" s="5"/>
      <c r="K11" s="5"/>
      <c r="L11" s="5"/>
    </row>
    <row r="12" spans="1:39" x14ac:dyDescent="0.25">
      <c r="A12" s="98" t="s">
        <v>72</v>
      </c>
      <c r="B12" s="101"/>
      <c r="C12" s="101"/>
      <c r="D12" s="101"/>
      <c r="E12" s="101"/>
      <c r="F12" s="101"/>
      <c r="G12" s="102"/>
      <c r="H12" s="5"/>
      <c r="I12" s="5"/>
      <c r="J12" s="5"/>
      <c r="K12" s="5"/>
      <c r="L12" s="5"/>
    </row>
    <row r="13" spans="1:39" x14ac:dyDescent="0.25">
      <c r="A13" s="54" t="s">
        <v>49</v>
      </c>
      <c r="B13" s="77" t="s">
        <v>73</v>
      </c>
      <c r="C13" s="12" t="s">
        <v>50</v>
      </c>
      <c r="D13" s="43"/>
      <c r="E13" s="43"/>
      <c r="F13" s="43"/>
      <c r="G13" s="78">
        <f>G14</f>
        <v>61.3</v>
      </c>
      <c r="H13" s="5"/>
      <c r="I13" s="5"/>
      <c r="J13" s="5"/>
      <c r="K13" s="5"/>
      <c r="L13" s="5"/>
    </row>
    <row r="14" spans="1:39" x14ac:dyDescent="0.25">
      <c r="A14" s="10" t="s">
        <v>53</v>
      </c>
      <c r="B14" s="44" t="s">
        <v>73</v>
      </c>
      <c r="C14" s="12" t="s">
        <v>50</v>
      </c>
      <c r="D14" s="12" t="s">
        <v>11</v>
      </c>
      <c r="E14" s="11"/>
      <c r="F14" s="11"/>
      <c r="G14" s="25">
        <f>G15</f>
        <v>61.3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63.75" x14ac:dyDescent="0.25">
      <c r="A15" s="69" t="s">
        <v>83</v>
      </c>
      <c r="B15" s="87" t="s">
        <v>73</v>
      </c>
      <c r="C15" s="11" t="s">
        <v>50</v>
      </c>
      <c r="D15" s="11" t="s">
        <v>11</v>
      </c>
      <c r="E15" s="11" t="s">
        <v>114</v>
      </c>
      <c r="F15" s="11"/>
      <c r="G15" s="26">
        <f>G16</f>
        <v>61.3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51" x14ac:dyDescent="0.25">
      <c r="A16" s="56" t="s">
        <v>85</v>
      </c>
      <c r="B16" s="87" t="s">
        <v>73</v>
      </c>
      <c r="C16" s="11" t="s">
        <v>50</v>
      </c>
      <c r="D16" s="11" t="s">
        <v>11</v>
      </c>
      <c r="E16" s="11" t="s">
        <v>115</v>
      </c>
      <c r="F16" s="11"/>
      <c r="G16" s="26">
        <f>G17+G18</f>
        <v>61.3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25.5" x14ac:dyDescent="0.25">
      <c r="A17" s="56" t="s">
        <v>24</v>
      </c>
      <c r="B17" s="87" t="s">
        <v>73</v>
      </c>
      <c r="C17" s="11" t="s">
        <v>50</v>
      </c>
      <c r="D17" s="11" t="s">
        <v>11</v>
      </c>
      <c r="E17" s="11" t="s">
        <v>115</v>
      </c>
      <c r="F17" s="11" t="s">
        <v>25</v>
      </c>
      <c r="G17" s="26">
        <v>57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 s="38" t="s">
        <v>26</v>
      </c>
      <c r="B18" s="87" t="s">
        <v>73</v>
      </c>
      <c r="C18" s="11" t="s">
        <v>50</v>
      </c>
      <c r="D18" s="11" t="s">
        <v>11</v>
      </c>
      <c r="E18" s="11" t="s">
        <v>115</v>
      </c>
      <c r="F18" s="11" t="s">
        <v>27</v>
      </c>
      <c r="G18" s="26">
        <v>4.3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x14ac:dyDescent="0.25">
      <c r="A19" s="42" t="s">
        <v>74</v>
      </c>
      <c r="B19" s="44" t="s">
        <v>73</v>
      </c>
      <c r="C19" s="43"/>
      <c r="D19" s="43"/>
      <c r="E19" s="43"/>
      <c r="F19" s="43"/>
      <c r="G19" s="45">
        <f>G14</f>
        <v>61.3</v>
      </c>
      <c r="H19" s="5"/>
      <c r="I19" s="5"/>
      <c r="J19" s="5"/>
      <c r="K19" s="5"/>
      <c r="L19" s="5"/>
    </row>
    <row r="20" spans="1:39" ht="15" customHeight="1" x14ac:dyDescent="0.25">
      <c r="A20" s="103" t="s">
        <v>88</v>
      </c>
      <c r="B20" s="104"/>
      <c r="C20" s="104"/>
      <c r="D20" s="104"/>
      <c r="E20" s="104"/>
      <c r="F20" s="104"/>
      <c r="G20" s="104"/>
      <c r="H20" s="5"/>
      <c r="I20" s="5"/>
      <c r="J20" s="5"/>
      <c r="K20" s="5"/>
      <c r="L20" s="5"/>
    </row>
    <row r="21" spans="1:39" ht="15" customHeight="1" x14ac:dyDescent="0.25">
      <c r="A21" s="54" t="s">
        <v>49</v>
      </c>
      <c r="B21" s="77" t="s">
        <v>87</v>
      </c>
      <c r="C21" s="12" t="s">
        <v>50</v>
      </c>
      <c r="D21" s="43"/>
      <c r="E21" s="43"/>
      <c r="F21" s="43"/>
      <c r="G21" s="78">
        <f>G22</f>
        <v>1149.9000000000001</v>
      </c>
      <c r="H21" s="5"/>
      <c r="I21" s="5"/>
      <c r="J21" s="5"/>
      <c r="K21" s="5"/>
      <c r="L21" s="5"/>
    </row>
    <row r="22" spans="1:39" x14ac:dyDescent="0.25">
      <c r="A22" s="10" t="s">
        <v>53</v>
      </c>
      <c r="B22" s="44" t="s">
        <v>87</v>
      </c>
      <c r="C22" s="12" t="s">
        <v>50</v>
      </c>
      <c r="D22" s="12" t="s">
        <v>11</v>
      </c>
      <c r="E22" s="11"/>
      <c r="F22" s="11"/>
      <c r="G22" s="25">
        <f>G23</f>
        <v>1149.9000000000001</v>
      </c>
      <c r="H22" s="5"/>
      <c r="I22" s="5"/>
      <c r="J22" s="5"/>
      <c r="K22" s="5"/>
      <c r="L22" s="5"/>
    </row>
    <row r="23" spans="1:39" ht="63.75" x14ac:dyDescent="0.25">
      <c r="A23" s="69" t="s">
        <v>83</v>
      </c>
      <c r="B23" s="87" t="s">
        <v>87</v>
      </c>
      <c r="C23" s="11" t="s">
        <v>50</v>
      </c>
      <c r="D23" s="11" t="s">
        <v>11</v>
      </c>
      <c r="E23" s="11" t="s">
        <v>114</v>
      </c>
      <c r="F23" s="11"/>
      <c r="G23" s="26">
        <f>G27+G24</f>
        <v>1149.9000000000001</v>
      </c>
      <c r="H23" s="5"/>
      <c r="I23" s="5"/>
      <c r="J23" s="5"/>
      <c r="K23" s="5"/>
      <c r="L23" s="5"/>
    </row>
    <row r="24" spans="1:39" ht="51" x14ac:dyDescent="0.25">
      <c r="A24" s="56" t="s">
        <v>84</v>
      </c>
      <c r="B24" s="87" t="s">
        <v>87</v>
      </c>
      <c r="C24" s="11" t="s">
        <v>50</v>
      </c>
      <c r="D24" s="11" t="s">
        <v>11</v>
      </c>
      <c r="E24" s="11" t="s">
        <v>115</v>
      </c>
      <c r="F24" s="11"/>
      <c r="G24" s="26">
        <f>G25+G26</f>
        <v>1084.9000000000001</v>
      </c>
      <c r="H24" s="5"/>
      <c r="I24" s="5"/>
      <c r="J24" s="5"/>
      <c r="K24" s="5"/>
      <c r="L24" s="5"/>
    </row>
    <row r="25" spans="1:39" ht="25.5" x14ac:dyDescent="0.25">
      <c r="A25" s="56" t="s">
        <v>24</v>
      </c>
      <c r="B25" s="87" t="s">
        <v>87</v>
      </c>
      <c r="C25" s="11" t="s">
        <v>50</v>
      </c>
      <c r="D25" s="11" t="s">
        <v>11</v>
      </c>
      <c r="E25" s="11" t="s">
        <v>115</v>
      </c>
      <c r="F25" s="11" t="s">
        <v>25</v>
      </c>
      <c r="G25" s="26">
        <v>1053.5</v>
      </c>
      <c r="H25" s="5"/>
      <c r="I25" s="5"/>
      <c r="J25" s="5"/>
      <c r="K25" s="5"/>
      <c r="L25" s="5"/>
    </row>
    <row r="26" spans="1:39" x14ac:dyDescent="0.25">
      <c r="A26" s="38" t="s">
        <v>26</v>
      </c>
      <c r="B26" s="87" t="s">
        <v>87</v>
      </c>
      <c r="C26" s="11" t="s">
        <v>50</v>
      </c>
      <c r="D26" s="11" t="s">
        <v>11</v>
      </c>
      <c r="E26" s="11" t="s">
        <v>115</v>
      </c>
      <c r="F26" s="11" t="s">
        <v>27</v>
      </c>
      <c r="G26" s="26">
        <v>31.4</v>
      </c>
      <c r="H26" s="5"/>
      <c r="I26" s="5"/>
      <c r="J26" s="5"/>
      <c r="K26" s="5"/>
      <c r="L26" s="5"/>
    </row>
    <row r="27" spans="1:39" ht="63.75" x14ac:dyDescent="0.25">
      <c r="A27" s="75" t="s">
        <v>157</v>
      </c>
      <c r="B27" s="87" t="s">
        <v>87</v>
      </c>
      <c r="C27" s="11" t="s">
        <v>50</v>
      </c>
      <c r="D27" s="11" t="s">
        <v>11</v>
      </c>
      <c r="E27" s="11" t="s">
        <v>159</v>
      </c>
      <c r="F27" s="11"/>
      <c r="G27" s="26">
        <f>G28</f>
        <v>65</v>
      </c>
      <c r="H27" s="5"/>
      <c r="I27" s="5"/>
      <c r="J27" s="5"/>
      <c r="K27" s="5"/>
      <c r="L27" s="5"/>
    </row>
    <row r="28" spans="1:39" ht="25.5" x14ac:dyDescent="0.25">
      <c r="A28" s="56" t="s">
        <v>24</v>
      </c>
      <c r="B28" s="87" t="s">
        <v>87</v>
      </c>
      <c r="C28" s="11" t="s">
        <v>50</v>
      </c>
      <c r="D28" s="11" t="s">
        <v>11</v>
      </c>
      <c r="E28" s="11" t="s">
        <v>159</v>
      </c>
      <c r="F28" s="11" t="s">
        <v>25</v>
      </c>
      <c r="G28" s="26">
        <v>65</v>
      </c>
      <c r="H28" s="5"/>
      <c r="I28" s="5"/>
      <c r="J28" s="5"/>
      <c r="K28" s="5"/>
      <c r="L28" s="5"/>
    </row>
    <row r="29" spans="1:39" x14ac:dyDescent="0.25">
      <c r="A29" s="42" t="s">
        <v>74</v>
      </c>
      <c r="B29" s="44" t="s">
        <v>87</v>
      </c>
      <c r="C29" s="43"/>
      <c r="D29" s="43"/>
      <c r="E29" s="43"/>
      <c r="F29" s="43"/>
      <c r="G29" s="45">
        <f>G22</f>
        <v>1149.9000000000001</v>
      </c>
      <c r="H29" s="5"/>
      <c r="I29" s="5"/>
      <c r="J29" s="5"/>
      <c r="K29" s="5"/>
      <c r="L29" s="5"/>
    </row>
    <row r="30" spans="1:39" ht="31.5" customHeight="1" x14ac:dyDescent="0.25">
      <c r="A30" s="98" t="s">
        <v>75</v>
      </c>
      <c r="B30" s="99"/>
      <c r="C30" s="99"/>
      <c r="D30" s="99"/>
      <c r="E30" s="99"/>
      <c r="F30" s="99"/>
      <c r="G30" s="100"/>
      <c r="H30" s="5"/>
      <c r="I30" s="5"/>
      <c r="J30" s="5"/>
      <c r="K30" s="5"/>
      <c r="L30" s="5"/>
    </row>
    <row r="31" spans="1:39" x14ac:dyDescent="0.25">
      <c r="A31" s="54" t="s">
        <v>8</v>
      </c>
      <c r="B31" s="46" t="s">
        <v>76</v>
      </c>
      <c r="C31" s="12" t="s">
        <v>9</v>
      </c>
      <c r="D31" s="22"/>
      <c r="E31" s="23"/>
      <c r="F31" s="23"/>
      <c r="G31" s="24">
        <f>G32+G37+G51+G46</f>
        <v>1441.5000000000002</v>
      </c>
      <c r="H31" s="6"/>
      <c r="I31" s="95"/>
      <c r="J31" s="6"/>
      <c r="K31" s="6"/>
      <c r="L31" s="6"/>
    </row>
    <row r="32" spans="1:39" ht="40.5" x14ac:dyDescent="0.25">
      <c r="A32" s="55" t="s">
        <v>10</v>
      </c>
      <c r="B32" s="87" t="s">
        <v>76</v>
      </c>
      <c r="C32" s="14" t="s">
        <v>9</v>
      </c>
      <c r="D32" s="14" t="s">
        <v>11</v>
      </c>
      <c r="E32" s="14"/>
      <c r="F32" s="14"/>
      <c r="G32" s="18">
        <f>G33</f>
        <v>302.3</v>
      </c>
      <c r="H32" s="7"/>
      <c r="I32" s="2"/>
      <c r="J32" s="7"/>
      <c r="K32" s="7"/>
      <c r="L32" s="7"/>
    </row>
    <row r="33" spans="1:12" x14ac:dyDescent="0.25">
      <c r="A33" s="56" t="s">
        <v>12</v>
      </c>
      <c r="B33" s="87" t="s">
        <v>76</v>
      </c>
      <c r="C33" s="11" t="s">
        <v>9</v>
      </c>
      <c r="D33" s="11" t="s">
        <v>11</v>
      </c>
      <c r="E33" s="11" t="s">
        <v>134</v>
      </c>
      <c r="F33" s="11"/>
      <c r="G33" s="15">
        <f>G34</f>
        <v>302.3</v>
      </c>
      <c r="H33" s="5"/>
      <c r="I33" s="5"/>
      <c r="J33" s="1"/>
      <c r="K33" s="5"/>
      <c r="L33" s="5"/>
    </row>
    <row r="34" spans="1:12" ht="25.5" x14ac:dyDescent="0.25">
      <c r="A34" s="56" t="s">
        <v>13</v>
      </c>
      <c r="B34" s="87" t="s">
        <v>76</v>
      </c>
      <c r="C34" s="11" t="s">
        <v>9</v>
      </c>
      <c r="D34" s="11" t="s">
        <v>11</v>
      </c>
      <c r="E34" s="11" t="s">
        <v>141</v>
      </c>
      <c r="F34" s="11"/>
      <c r="G34" s="15">
        <f>G35</f>
        <v>302.3</v>
      </c>
    </row>
    <row r="35" spans="1:12" ht="25.5" x14ac:dyDescent="0.25">
      <c r="A35" s="56" t="s">
        <v>14</v>
      </c>
      <c r="B35" s="87" t="s">
        <v>76</v>
      </c>
      <c r="C35" s="11" t="s">
        <v>9</v>
      </c>
      <c r="D35" s="11" t="s">
        <v>11</v>
      </c>
      <c r="E35" s="11" t="s">
        <v>142</v>
      </c>
      <c r="F35" s="11"/>
      <c r="G35" s="15">
        <f>G36</f>
        <v>302.3</v>
      </c>
    </row>
    <row r="36" spans="1:12" ht="63.75" x14ac:dyDescent="0.25">
      <c r="A36" s="56" t="s">
        <v>15</v>
      </c>
      <c r="B36" s="87" t="s">
        <v>76</v>
      </c>
      <c r="C36" s="11" t="s">
        <v>9</v>
      </c>
      <c r="D36" s="11" t="s">
        <v>11</v>
      </c>
      <c r="E36" s="11" t="s">
        <v>142</v>
      </c>
      <c r="F36" s="11" t="s">
        <v>16</v>
      </c>
      <c r="G36" s="15">
        <v>302.3</v>
      </c>
    </row>
    <row r="37" spans="1:12" ht="54" x14ac:dyDescent="0.25">
      <c r="A37" s="57" t="s">
        <v>17</v>
      </c>
      <c r="B37" s="87" t="s">
        <v>76</v>
      </c>
      <c r="C37" s="14" t="s">
        <v>9</v>
      </c>
      <c r="D37" s="14" t="s">
        <v>18</v>
      </c>
      <c r="E37" s="14"/>
      <c r="F37" s="14"/>
      <c r="G37" s="18">
        <f>G38</f>
        <v>943.1</v>
      </c>
    </row>
    <row r="38" spans="1:12" ht="25.5" x14ac:dyDescent="0.25">
      <c r="A38" s="38" t="s">
        <v>19</v>
      </c>
      <c r="B38" s="87" t="s">
        <v>76</v>
      </c>
      <c r="C38" s="16" t="s">
        <v>9</v>
      </c>
      <c r="D38" s="16" t="s">
        <v>18</v>
      </c>
      <c r="E38" s="11" t="s">
        <v>119</v>
      </c>
      <c r="F38" s="16"/>
      <c r="G38" s="17">
        <f>G39</f>
        <v>943.1</v>
      </c>
    </row>
    <row r="39" spans="1:12" ht="51" x14ac:dyDescent="0.25">
      <c r="A39" s="38" t="s">
        <v>20</v>
      </c>
      <c r="B39" s="87" t="s">
        <v>76</v>
      </c>
      <c r="C39" s="16" t="s">
        <v>9</v>
      </c>
      <c r="D39" s="16" t="s">
        <v>18</v>
      </c>
      <c r="E39" s="11" t="s">
        <v>118</v>
      </c>
      <c r="F39" s="16"/>
      <c r="G39" s="17">
        <f>G41+G43</f>
        <v>943.1</v>
      </c>
    </row>
    <row r="40" spans="1:12" ht="26.25" x14ac:dyDescent="0.25">
      <c r="A40" s="53" t="s">
        <v>164</v>
      </c>
      <c r="B40" s="87" t="s">
        <v>76</v>
      </c>
      <c r="C40" s="16" t="s">
        <v>9</v>
      </c>
      <c r="D40" s="16" t="s">
        <v>18</v>
      </c>
      <c r="E40" s="11" t="s">
        <v>165</v>
      </c>
      <c r="F40" s="16"/>
      <c r="G40" s="17">
        <f>G41</f>
        <v>861.9</v>
      </c>
    </row>
    <row r="41" spans="1:12" ht="25.5" x14ac:dyDescent="0.25">
      <c r="A41" s="38" t="s">
        <v>21</v>
      </c>
      <c r="B41" s="87" t="s">
        <v>76</v>
      </c>
      <c r="C41" s="16" t="s">
        <v>9</v>
      </c>
      <c r="D41" s="16" t="s">
        <v>18</v>
      </c>
      <c r="E41" s="11" t="s">
        <v>166</v>
      </c>
      <c r="F41" s="16"/>
      <c r="G41" s="17">
        <f>G42</f>
        <v>861.9</v>
      </c>
    </row>
    <row r="42" spans="1:12" ht="63.75" x14ac:dyDescent="0.25">
      <c r="A42" s="38" t="s">
        <v>22</v>
      </c>
      <c r="B42" s="87" t="s">
        <v>76</v>
      </c>
      <c r="C42" s="16" t="s">
        <v>9</v>
      </c>
      <c r="D42" s="16" t="s">
        <v>18</v>
      </c>
      <c r="E42" s="11" t="s">
        <v>166</v>
      </c>
      <c r="F42" s="11" t="s">
        <v>16</v>
      </c>
      <c r="G42" s="17">
        <v>861.9</v>
      </c>
    </row>
    <row r="43" spans="1:12" ht="25.5" x14ac:dyDescent="0.25">
      <c r="A43" s="38" t="s">
        <v>23</v>
      </c>
      <c r="B43" s="87" t="s">
        <v>76</v>
      </c>
      <c r="C43" s="16" t="s">
        <v>9</v>
      </c>
      <c r="D43" s="16" t="s">
        <v>18</v>
      </c>
      <c r="E43" s="11" t="s">
        <v>167</v>
      </c>
      <c r="F43" s="11"/>
      <c r="G43" s="17">
        <f>G44+G45</f>
        <v>81.2</v>
      </c>
    </row>
    <row r="44" spans="1:12" ht="25.5" x14ac:dyDescent="0.25">
      <c r="A44" s="56" t="s">
        <v>24</v>
      </c>
      <c r="B44" s="87" t="s">
        <v>76</v>
      </c>
      <c r="C44" s="16" t="s">
        <v>9</v>
      </c>
      <c r="D44" s="16" t="s">
        <v>18</v>
      </c>
      <c r="E44" s="11" t="s">
        <v>167</v>
      </c>
      <c r="F44" s="11" t="s">
        <v>25</v>
      </c>
      <c r="G44" s="17">
        <v>79.5</v>
      </c>
    </row>
    <row r="45" spans="1:12" x14ac:dyDescent="0.25">
      <c r="A45" s="58" t="s">
        <v>26</v>
      </c>
      <c r="B45" s="87" t="s">
        <v>76</v>
      </c>
      <c r="C45" s="16" t="s">
        <v>9</v>
      </c>
      <c r="D45" s="16" t="s">
        <v>18</v>
      </c>
      <c r="E45" s="11" t="s">
        <v>167</v>
      </c>
      <c r="F45" s="11" t="s">
        <v>27</v>
      </c>
      <c r="G45" s="17">
        <v>1.7</v>
      </c>
    </row>
    <row r="46" spans="1:12" ht="40.5" x14ac:dyDescent="0.25">
      <c r="A46" s="42" t="s">
        <v>184</v>
      </c>
      <c r="B46" s="87" t="s">
        <v>76</v>
      </c>
      <c r="C46" s="84" t="s">
        <v>9</v>
      </c>
      <c r="D46" s="14" t="s">
        <v>185</v>
      </c>
      <c r="E46" s="11"/>
      <c r="F46" s="11"/>
      <c r="G46" s="85">
        <f>G47</f>
        <v>64.7</v>
      </c>
    </row>
    <row r="47" spans="1:12" x14ac:dyDescent="0.25">
      <c r="A47" s="56" t="s">
        <v>12</v>
      </c>
      <c r="B47" s="87" t="s">
        <v>76</v>
      </c>
      <c r="C47" s="11" t="s">
        <v>9</v>
      </c>
      <c r="D47" s="11" t="s">
        <v>185</v>
      </c>
      <c r="E47" s="11" t="s">
        <v>134</v>
      </c>
      <c r="F47" s="11"/>
      <c r="G47" s="17">
        <f>G48</f>
        <v>64.7</v>
      </c>
    </row>
    <row r="48" spans="1:12" x14ac:dyDescent="0.25">
      <c r="A48" s="38" t="s">
        <v>30</v>
      </c>
      <c r="B48" s="87" t="s">
        <v>76</v>
      </c>
      <c r="C48" s="11" t="s">
        <v>9</v>
      </c>
      <c r="D48" s="11" t="s">
        <v>185</v>
      </c>
      <c r="E48" s="11" t="s">
        <v>135</v>
      </c>
      <c r="F48" s="11"/>
      <c r="G48" s="17">
        <f>G49</f>
        <v>64.7</v>
      </c>
    </row>
    <row r="49" spans="1:39" ht="63.75" x14ac:dyDescent="0.25">
      <c r="A49" s="38" t="s">
        <v>186</v>
      </c>
      <c r="B49" s="87" t="s">
        <v>76</v>
      </c>
      <c r="C49" s="11" t="s">
        <v>9</v>
      </c>
      <c r="D49" s="11" t="s">
        <v>185</v>
      </c>
      <c r="E49" s="11" t="s">
        <v>188</v>
      </c>
      <c r="F49" s="11"/>
      <c r="G49" s="17">
        <f>G50</f>
        <v>64.7</v>
      </c>
    </row>
    <row r="50" spans="1:39" x14ac:dyDescent="0.25">
      <c r="A50" s="38" t="s">
        <v>187</v>
      </c>
      <c r="B50" s="87" t="s">
        <v>76</v>
      </c>
      <c r="C50" s="11" t="s">
        <v>9</v>
      </c>
      <c r="D50" s="11" t="s">
        <v>185</v>
      </c>
      <c r="E50" s="11" t="s">
        <v>188</v>
      </c>
      <c r="F50" s="11" t="s">
        <v>44</v>
      </c>
      <c r="G50" s="17">
        <v>64.7</v>
      </c>
    </row>
    <row r="51" spans="1:39" x14ac:dyDescent="0.25">
      <c r="A51" s="61" t="s">
        <v>32</v>
      </c>
      <c r="B51" s="87" t="s">
        <v>76</v>
      </c>
      <c r="C51" s="12" t="s">
        <v>9</v>
      </c>
      <c r="D51" s="12" t="s">
        <v>33</v>
      </c>
      <c r="E51" s="12"/>
      <c r="F51" s="12"/>
      <c r="G51" s="25">
        <f>G52+G55</f>
        <v>131.4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51" x14ac:dyDescent="0.25">
      <c r="A52" s="56" t="s">
        <v>80</v>
      </c>
      <c r="B52" s="87" t="s">
        <v>76</v>
      </c>
      <c r="C52" s="16" t="s">
        <v>9</v>
      </c>
      <c r="D52" s="11" t="s">
        <v>33</v>
      </c>
      <c r="E52" s="11" t="s">
        <v>137</v>
      </c>
      <c r="F52" s="11"/>
      <c r="G52" s="26">
        <f>G53</f>
        <v>95.7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25">
      <c r="A53" s="56" t="s">
        <v>34</v>
      </c>
      <c r="B53" s="87" t="s">
        <v>76</v>
      </c>
      <c r="C53" s="16" t="s">
        <v>9</v>
      </c>
      <c r="D53" s="11" t="s">
        <v>33</v>
      </c>
      <c r="E53" s="11" t="s">
        <v>138</v>
      </c>
      <c r="F53" s="11"/>
      <c r="G53" s="26">
        <f>G54</f>
        <v>95.7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25.5" x14ac:dyDescent="0.25">
      <c r="A54" s="56" t="s">
        <v>24</v>
      </c>
      <c r="B54" s="87" t="s">
        <v>76</v>
      </c>
      <c r="C54" s="16" t="s">
        <v>9</v>
      </c>
      <c r="D54" s="11" t="s">
        <v>33</v>
      </c>
      <c r="E54" s="11" t="s">
        <v>138</v>
      </c>
      <c r="F54" s="11" t="s">
        <v>25</v>
      </c>
      <c r="G54" s="26">
        <v>95.7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38.25" x14ac:dyDescent="0.25">
      <c r="A55" s="56" t="s">
        <v>155</v>
      </c>
      <c r="B55" s="87" t="s">
        <v>76</v>
      </c>
      <c r="C55" s="16" t="s">
        <v>9</v>
      </c>
      <c r="D55" s="11" t="s">
        <v>33</v>
      </c>
      <c r="E55" s="11" t="s">
        <v>139</v>
      </c>
      <c r="F55" s="11"/>
      <c r="G55" s="26">
        <f>G56+G60</f>
        <v>35.699999999999996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25.5" x14ac:dyDescent="0.25">
      <c r="A56" s="56" t="s">
        <v>194</v>
      </c>
      <c r="B56" s="87" t="s">
        <v>76</v>
      </c>
      <c r="C56" s="16" t="s">
        <v>9</v>
      </c>
      <c r="D56" s="11" t="s">
        <v>33</v>
      </c>
      <c r="E56" s="11" t="s">
        <v>211</v>
      </c>
      <c r="F56" s="11"/>
      <c r="G56" s="26">
        <f>G57</f>
        <v>33.799999999999997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38.25" x14ac:dyDescent="0.25">
      <c r="A57" s="56" t="s">
        <v>195</v>
      </c>
      <c r="B57" s="87" t="s">
        <v>76</v>
      </c>
      <c r="C57" s="16" t="s">
        <v>9</v>
      </c>
      <c r="D57" s="11" t="s">
        <v>33</v>
      </c>
      <c r="E57" s="11" t="s">
        <v>207</v>
      </c>
      <c r="F57" s="11"/>
      <c r="G57" s="26">
        <f>G58</f>
        <v>33.799999999999997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63.75" x14ac:dyDescent="0.25">
      <c r="A58" s="56" t="s">
        <v>158</v>
      </c>
      <c r="B58" s="87" t="s">
        <v>76</v>
      </c>
      <c r="C58" s="16" t="s">
        <v>9</v>
      </c>
      <c r="D58" s="11" t="s">
        <v>33</v>
      </c>
      <c r="E58" s="11" t="s">
        <v>208</v>
      </c>
      <c r="F58" s="11"/>
      <c r="G58" s="26">
        <f>G59</f>
        <v>33.799999999999997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25.5" x14ac:dyDescent="0.25">
      <c r="A59" s="56" t="s">
        <v>24</v>
      </c>
      <c r="B59" s="87" t="s">
        <v>76</v>
      </c>
      <c r="C59" s="16" t="s">
        <v>9</v>
      </c>
      <c r="D59" s="11" t="s">
        <v>33</v>
      </c>
      <c r="E59" s="11" t="s">
        <v>233</v>
      </c>
      <c r="F59" s="11" t="s">
        <v>25</v>
      </c>
      <c r="G59" s="26">
        <v>33.799999999999997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25.5" x14ac:dyDescent="0.25">
      <c r="A60" s="56" t="s">
        <v>209</v>
      </c>
      <c r="B60" s="87" t="s">
        <v>76</v>
      </c>
      <c r="C60" s="16" t="s">
        <v>9</v>
      </c>
      <c r="D60" s="11" t="s">
        <v>33</v>
      </c>
      <c r="E60" s="11" t="s">
        <v>210</v>
      </c>
      <c r="F60" s="11"/>
      <c r="G60" s="26">
        <f>G61</f>
        <v>1.9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25.5" x14ac:dyDescent="0.25">
      <c r="A61" s="56" t="s">
        <v>218</v>
      </c>
      <c r="B61" s="87" t="s">
        <v>76</v>
      </c>
      <c r="C61" s="16" t="s">
        <v>9</v>
      </c>
      <c r="D61" s="11" t="s">
        <v>33</v>
      </c>
      <c r="E61" s="11" t="s">
        <v>219</v>
      </c>
      <c r="F61" s="11"/>
      <c r="G61" s="26">
        <f>G62</f>
        <v>1.9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25.5" x14ac:dyDescent="0.25">
      <c r="A62" s="56" t="s">
        <v>24</v>
      </c>
      <c r="B62" s="87" t="s">
        <v>76</v>
      </c>
      <c r="C62" s="16" t="s">
        <v>9</v>
      </c>
      <c r="D62" s="11" t="s">
        <v>33</v>
      </c>
      <c r="E62" s="11" t="s">
        <v>219</v>
      </c>
      <c r="F62" s="11" t="s">
        <v>25</v>
      </c>
      <c r="G62" s="26">
        <v>1.9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25">
      <c r="A63" s="54" t="s">
        <v>35</v>
      </c>
      <c r="B63" s="87" t="s">
        <v>76</v>
      </c>
      <c r="C63" s="12" t="s">
        <v>11</v>
      </c>
      <c r="D63" s="12"/>
      <c r="E63" s="12"/>
      <c r="F63" s="12"/>
      <c r="G63" s="24">
        <f>G64</f>
        <v>30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x14ac:dyDescent="0.25">
      <c r="A64" s="57" t="s">
        <v>36</v>
      </c>
      <c r="B64" s="87" t="s">
        <v>76</v>
      </c>
      <c r="C64" s="14" t="s">
        <v>11</v>
      </c>
      <c r="D64" s="14" t="s">
        <v>37</v>
      </c>
      <c r="E64" s="11"/>
      <c r="F64" s="11"/>
      <c r="G64" s="18">
        <f>G65</f>
        <v>30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25.5" x14ac:dyDescent="0.25">
      <c r="A65" s="38" t="s">
        <v>19</v>
      </c>
      <c r="B65" s="87" t="s">
        <v>76</v>
      </c>
      <c r="C65" s="11" t="s">
        <v>11</v>
      </c>
      <c r="D65" s="11" t="s">
        <v>37</v>
      </c>
      <c r="E65" s="11" t="s">
        <v>119</v>
      </c>
      <c r="F65" s="11"/>
      <c r="G65" s="15">
        <f>G66</f>
        <v>30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51" x14ac:dyDescent="0.25">
      <c r="A66" s="38" t="s">
        <v>20</v>
      </c>
      <c r="B66" s="87" t="s">
        <v>76</v>
      </c>
      <c r="C66" s="11" t="s">
        <v>11</v>
      </c>
      <c r="D66" s="11" t="s">
        <v>37</v>
      </c>
      <c r="E66" s="11" t="s">
        <v>118</v>
      </c>
      <c r="F66" s="14"/>
      <c r="G66" s="15">
        <f>G68</f>
        <v>30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38.25" x14ac:dyDescent="0.25">
      <c r="A67" s="30" t="s">
        <v>173</v>
      </c>
      <c r="B67" s="87" t="s">
        <v>76</v>
      </c>
      <c r="C67" s="11" t="s">
        <v>11</v>
      </c>
      <c r="D67" s="11" t="s">
        <v>37</v>
      </c>
      <c r="E67" s="11" t="s">
        <v>174</v>
      </c>
      <c r="F67" s="14"/>
      <c r="G67" s="15">
        <f>G68</f>
        <v>30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25.5" x14ac:dyDescent="0.25">
      <c r="A68" s="56" t="s">
        <v>124</v>
      </c>
      <c r="B68" s="87" t="s">
        <v>76</v>
      </c>
      <c r="C68" s="11" t="s">
        <v>11</v>
      </c>
      <c r="D68" s="11" t="s">
        <v>37</v>
      </c>
      <c r="E68" s="11" t="s">
        <v>175</v>
      </c>
      <c r="F68" s="11"/>
      <c r="G68" s="15">
        <f>G69</f>
        <v>30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63.75" x14ac:dyDescent="0.25">
      <c r="A69" s="56" t="s">
        <v>15</v>
      </c>
      <c r="B69" s="87" t="s">
        <v>76</v>
      </c>
      <c r="C69" s="11" t="s">
        <v>11</v>
      </c>
      <c r="D69" s="11" t="s">
        <v>37</v>
      </c>
      <c r="E69" s="11" t="s">
        <v>175</v>
      </c>
      <c r="F69" s="11" t="s">
        <v>16</v>
      </c>
      <c r="G69" s="15">
        <v>30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25.5" x14ac:dyDescent="0.25">
      <c r="A70" s="54" t="s">
        <v>38</v>
      </c>
      <c r="B70" s="87" t="s">
        <v>76</v>
      </c>
      <c r="C70" s="13" t="s">
        <v>37</v>
      </c>
      <c r="D70" s="22"/>
      <c r="E70" s="13"/>
      <c r="F70" s="13"/>
      <c r="G70" s="27">
        <f>G71</f>
        <v>159.80000000000001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40.5" x14ac:dyDescent="0.25">
      <c r="A71" s="55" t="s">
        <v>39</v>
      </c>
      <c r="B71" s="87" t="s">
        <v>76</v>
      </c>
      <c r="C71" s="14" t="s">
        <v>37</v>
      </c>
      <c r="D71" s="14" t="s">
        <v>40</v>
      </c>
      <c r="E71" s="14" t="s">
        <v>41</v>
      </c>
      <c r="F71" s="14"/>
      <c r="G71" s="18">
        <f>G72</f>
        <v>159.80000000000001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38.25" x14ac:dyDescent="0.25">
      <c r="A72" s="59" t="s">
        <v>126</v>
      </c>
      <c r="B72" s="87" t="s">
        <v>76</v>
      </c>
      <c r="C72" s="11" t="s">
        <v>37</v>
      </c>
      <c r="D72" s="11" t="s">
        <v>40</v>
      </c>
      <c r="E72" s="11" t="s">
        <v>127</v>
      </c>
      <c r="F72" s="14"/>
      <c r="G72" s="18">
        <f>G73+G76</f>
        <v>159.80000000000001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38.25" x14ac:dyDescent="0.25">
      <c r="A73" s="56" t="s">
        <v>125</v>
      </c>
      <c r="B73" s="87" t="s">
        <v>76</v>
      </c>
      <c r="C73" s="11" t="s">
        <v>37</v>
      </c>
      <c r="D73" s="11" t="s">
        <v>40</v>
      </c>
      <c r="E73" s="11" t="s">
        <v>128</v>
      </c>
      <c r="F73" s="14"/>
      <c r="G73" s="15">
        <f>G74</f>
        <v>93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5">
      <c r="A74" s="56" t="s">
        <v>34</v>
      </c>
      <c r="B74" s="87" t="s">
        <v>76</v>
      </c>
      <c r="C74" s="11" t="s">
        <v>37</v>
      </c>
      <c r="D74" s="11" t="s">
        <v>40</v>
      </c>
      <c r="E74" s="11" t="s">
        <v>129</v>
      </c>
      <c r="F74" s="14"/>
      <c r="G74" s="15">
        <f>G75</f>
        <v>93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5">
      <c r="A75" s="38" t="s">
        <v>42</v>
      </c>
      <c r="B75" s="87" t="s">
        <v>76</v>
      </c>
      <c r="C75" s="11" t="s">
        <v>37</v>
      </c>
      <c r="D75" s="11" t="s">
        <v>43</v>
      </c>
      <c r="E75" s="11" t="s">
        <v>129</v>
      </c>
      <c r="F75" s="11" t="s">
        <v>44</v>
      </c>
      <c r="G75" s="26">
        <v>93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25.5" x14ac:dyDescent="0.25">
      <c r="A76" s="56" t="s">
        <v>130</v>
      </c>
      <c r="B76" s="87" t="s">
        <v>76</v>
      </c>
      <c r="C76" s="11" t="s">
        <v>37</v>
      </c>
      <c r="D76" s="11" t="s">
        <v>40</v>
      </c>
      <c r="E76" s="11" t="s">
        <v>131</v>
      </c>
      <c r="F76" s="14"/>
      <c r="G76" s="15">
        <f>G77</f>
        <v>66.8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25">
      <c r="A77" s="56" t="s">
        <v>34</v>
      </c>
      <c r="B77" s="87" t="s">
        <v>76</v>
      </c>
      <c r="C77" s="11" t="s">
        <v>37</v>
      </c>
      <c r="D77" s="11" t="s">
        <v>40</v>
      </c>
      <c r="E77" s="11" t="s">
        <v>132</v>
      </c>
      <c r="F77" s="14"/>
      <c r="G77" s="15">
        <f>G78</f>
        <v>66.8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25.5" x14ac:dyDescent="0.25">
      <c r="A78" s="56" t="s">
        <v>24</v>
      </c>
      <c r="B78" s="87" t="s">
        <v>76</v>
      </c>
      <c r="C78" s="11" t="s">
        <v>37</v>
      </c>
      <c r="D78" s="11" t="s">
        <v>43</v>
      </c>
      <c r="E78" s="11" t="s">
        <v>132</v>
      </c>
      <c r="F78" s="11" t="s">
        <v>25</v>
      </c>
      <c r="G78" s="26">
        <v>66.8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25">
      <c r="A79" s="62" t="s">
        <v>45</v>
      </c>
      <c r="B79" s="87" t="s">
        <v>76</v>
      </c>
      <c r="C79" s="12" t="s">
        <v>18</v>
      </c>
      <c r="D79" s="12"/>
      <c r="E79" s="12"/>
      <c r="F79" s="12"/>
      <c r="G79" s="25">
        <f>G80</f>
        <v>23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5">
      <c r="A80" s="79" t="s">
        <v>89</v>
      </c>
      <c r="B80" s="87" t="s">
        <v>76</v>
      </c>
      <c r="C80" s="12" t="s">
        <v>18</v>
      </c>
      <c r="D80" s="12" t="s">
        <v>50</v>
      </c>
      <c r="E80" s="12"/>
      <c r="F80" s="12"/>
      <c r="G80" s="25">
        <f>G81</f>
        <v>23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ht="38.25" x14ac:dyDescent="0.25">
      <c r="A81" s="59" t="s">
        <v>67</v>
      </c>
      <c r="B81" s="87" t="s">
        <v>76</v>
      </c>
      <c r="C81" s="11" t="s">
        <v>18</v>
      </c>
      <c r="D81" s="11" t="s">
        <v>50</v>
      </c>
      <c r="E81" s="23" t="s">
        <v>122</v>
      </c>
      <c r="F81" s="11"/>
      <c r="G81" s="26">
        <f>G83</f>
        <v>23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ht="25.5" x14ac:dyDescent="0.25">
      <c r="A82" s="59" t="s">
        <v>144</v>
      </c>
      <c r="B82" s="87" t="s">
        <v>76</v>
      </c>
      <c r="C82" s="11" t="s">
        <v>18</v>
      </c>
      <c r="D82" s="11" t="s">
        <v>50</v>
      </c>
      <c r="E82" s="23" t="s">
        <v>145</v>
      </c>
      <c r="F82" s="11"/>
      <c r="G82" s="26">
        <f>G83</f>
        <v>23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39" x14ac:dyDescent="0.25">
      <c r="A83" s="86" t="s">
        <v>193</v>
      </c>
      <c r="B83" s="87" t="s">
        <v>76</v>
      </c>
      <c r="C83" s="11" t="s">
        <v>18</v>
      </c>
      <c r="D83" s="11" t="s">
        <v>50</v>
      </c>
      <c r="E83" s="23" t="s">
        <v>148</v>
      </c>
      <c r="F83" s="31"/>
      <c r="G83" s="26">
        <f>G84</f>
        <v>23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25.5" x14ac:dyDescent="0.25">
      <c r="A84" s="56" t="s">
        <v>24</v>
      </c>
      <c r="B84" s="87" t="s">
        <v>76</v>
      </c>
      <c r="C84" s="11" t="s">
        <v>18</v>
      </c>
      <c r="D84" s="11" t="s">
        <v>50</v>
      </c>
      <c r="E84" s="23" t="s">
        <v>148</v>
      </c>
      <c r="F84" s="31" t="s">
        <v>25</v>
      </c>
      <c r="G84" s="26">
        <v>23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25">
      <c r="A85" s="54" t="s">
        <v>49</v>
      </c>
      <c r="B85" s="87" t="s">
        <v>76</v>
      </c>
      <c r="C85" s="13" t="s">
        <v>50</v>
      </c>
      <c r="D85" s="22"/>
      <c r="E85" s="13"/>
      <c r="F85" s="11"/>
      <c r="G85" s="24">
        <f>G86+G91</f>
        <v>178.7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25">
      <c r="A86" s="67" t="s">
        <v>51</v>
      </c>
      <c r="B86" s="87" t="s">
        <v>76</v>
      </c>
      <c r="C86" s="14" t="s">
        <v>52</v>
      </c>
      <c r="D86" s="14" t="s">
        <v>9</v>
      </c>
      <c r="E86" s="19"/>
      <c r="F86" s="11"/>
      <c r="G86" s="24">
        <f>G87</f>
        <v>23.1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1:39" ht="75" customHeight="1" x14ac:dyDescent="0.25">
      <c r="A87" s="50" t="s">
        <v>82</v>
      </c>
      <c r="B87" s="87" t="s">
        <v>76</v>
      </c>
      <c r="C87" s="11" t="s">
        <v>50</v>
      </c>
      <c r="D87" s="11" t="s">
        <v>9</v>
      </c>
      <c r="E87" s="11" t="s">
        <v>111</v>
      </c>
      <c r="F87" s="11"/>
      <c r="G87" s="15">
        <f>G88</f>
        <v>23.1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51.75" x14ac:dyDescent="0.25">
      <c r="A88" s="83" t="s">
        <v>180</v>
      </c>
      <c r="B88" s="87" t="s">
        <v>76</v>
      </c>
      <c r="C88" s="11" t="s">
        <v>50</v>
      </c>
      <c r="D88" s="11" t="s">
        <v>9</v>
      </c>
      <c r="E88" s="11" t="s">
        <v>183</v>
      </c>
      <c r="F88" s="11"/>
      <c r="G88" s="15">
        <f>G89</f>
        <v>23.1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51.75" x14ac:dyDescent="0.25">
      <c r="A89" s="83" t="s">
        <v>181</v>
      </c>
      <c r="B89" s="87" t="s">
        <v>76</v>
      </c>
      <c r="C89" s="11" t="s">
        <v>50</v>
      </c>
      <c r="D89" s="11" t="s">
        <v>9</v>
      </c>
      <c r="E89" s="11" t="s">
        <v>182</v>
      </c>
      <c r="F89" s="11"/>
      <c r="G89" s="15">
        <f>G90</f>
        <v>23.1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25.5" x14ac:dyDescent="0.25">
      <c r="A90" s="56" t="s">
        <v>24</v>
      </c>
      <c r="B90" s="87" t="s">
        <v>76</v>
      </c>
      <c r="C90" s="11" t="s">
        <v>50</v>
      </c>
      <c r="D90" s="11" t="s">
        <v>9</v>
      </c>
      <c r="E90" s="11" t="s">
        <v>182</v>
      </c>
      <c r="F90" s="11" t="s">
        <v>25</v>
      </c>
      <c r="G90" s="15">
        <v>23.1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25">
      <c r="A91" s="54" t="s">
        <v>54</v>
      </c>
      <c r="B91" s="87" t="s">
        <v>76</v>
      </c>
      <c r="C91" s="12" t="s">
        <v>50</v>
      </c>
      <c r="D91" s="12" t="s">
        <v>37</v>
      </c>
      <c r="E91" s="81"/>
      <c r="F91" s="12"/>
      <c r="G91" s="25">
        <f>G92</f>
        <v>155.6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ht="38.25" x14ac:dyDescent="0.25">
      <c r="A92" s="59" t="s">
        <v>67</v>
      </c>
      <c r="B92" s="87" t="s">
        <v>76</v>
      </c>
      <c r="C92" s="11" t="s">
        <v>50</v>
      </c>
      <c r="D92" s="11" t="s">
        <v>37</v>
      </c>
      <c r="E92" s="23" t="s">
        <v>122</v>
      </c>
      <c r="F92" s="11"/>
      <c r="G92" s="26">
        <f>G93</f>
        <v>155.6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ht="51" x14ac:dyDescent="0.25">
      <c r="A93" s="59" t="s">
        <v>149</v>
      </c>
      <c r="B93" s="87" t="s">
        <v>76</v>
      </c>
      <c r="C93" s="11" t="s">
        <v>50</v>
      </c>
      <c r="D93" s="11" t="s">
        <v>37</v>
      </c>
      <c r="E93" s="23" t="s">
        <v>151</v>
      </c>
      <c r="F93" s="11"/>
      <c r="G93" s="26">
        <f>G94</f>
        <v>155.6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x14ac:dyDescent="0.25">
      <c r="A94" s="56" t="s">
        <v>34</v>
      </c>
      <c r="B94" s="87" t="s">
        <v>76</v>
      </c>
      <c r="C94" s="11" t="s">
        <v>50</v>
      </c>
      <c r="D94" s="11" t="s">
        <v>37</v>
      </c>
      <c r="E94" s="23" t="s">
        <v>150</v>
      </c>
      <c r="F94" s="11"/>
      <c r="G94" s="26">
        <f>G95</f>
        <v>155.6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25.5" x14ac:dyDescent="0.25">
      <c r="A95" s="56" t="s">
        <v>24</v>
      </c>
      <c r="B95" s="88" t="s">
        <v>76</v>
      </c>
      <c r="C95" s="11" t="s">
        <v>50</v>
      </c>
      <c r="D95" s="11" t="s">
        <v>37</v>
      </c>
      <c r="E95" s="23" t="s">
        <v>150</v>
      </c>
      <c r="F95" s="31" t="s">
        <v>25</v>
      </c>
      <c r="G95" s="26">
        <v>155.6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x14ac:dyDescent="0.25">
      <c r="A96" s="54" t="s">
        <v>55</v>
      </c>
      <c r="B96" s="87" t="s">
        <v>76</v>
      </c>
      <c r="C96" s="12" t="s">
        <v>56</v>
      </c>
      <c r="D96" s="12"/>
      <c r="E96" s="28"/>
      <c r="F96" s="12"/>
      <c r="G96" s="25">
        <f>G97</f>
        <v>1536.1</v>
      </c>
      <c r="H96" s="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x14ac:dyDescent="0.25">
      <c r="A97" s="54" t="s">
        <v>57</v>
      </c>
      <c r="B97" s="87" t="s">
        <v>76</v>
      </c>
      <c r="C97" s="12" t="s">
        <v>56</v>
      </c>
      <c r="D97" s="12" t="s">
        <v>9</v>
      </c>
      <c r="E97" s="28"/>
      <c r="F97" s="12"/>
      <c r="G97" s="25">
        <f>G98</f>
        <v>1536.1</v>
      </c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x14ac:dyDescent="0.25">
      <c r="A98" s="38" t="s">
        <v>58</v>
      </c>
      <c r="B98" s="87" t="s">
        <v>76</v>
      </c>
      <c r="C98" s="11" t="s">
        <v>56</v>
      </c>
      <c r="D98" s="11" t="s">
        <v>9</v>
      </c>
      <c r="E98" s="11" t="s">
        <v>110</v>
      </c>
      <c r="F98" s="11"/>
      <c r="G98" s="26">
        <f>G99+G110+G121</f>
        <v>1536.1</v>
      </c>
      <c r="H98" s="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38.25" x14ac:dyDescent="0.25">
      <c r="A99" s="70" t="s">
        <v>59</v>
      </c>
      <c r="B99" s="87" t="s">
        <v>76</v>
      </c>
      <c r="C99" s="11" t="s">
        <v>56</v>
      </c>
      <c r="D99" s="11" t="s">
        <v>9</v>
      </c>
      <c r="E99" s="11" t="s">
        <v>109</v>
      </c>
      <c r="F99" s="11"/>
      <c r="G99" s="26">
        <f>G100+G102+G104+G106+G108</f>
        <v>662.6</v>
      </c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51" x14ac:dyDescent="0.25">
      <c r="A100" s="38" t="s">
        <v>60</v>
      </c>
      <c r="B100" s="87" t="s">
        <v>76</v>
      </c>
      <c r="C100" s="11" t="s">
        <v>56</v>
      </c>
      <c r="D100" s="11" t="s">
        <v>9</v>
      </c>
      <c r="E100" s="11" t="s">
        <v>108</v>
      </c>
      <c r="F100" s="11"/>
      <c r="G100" s="26">
        <f>G101</f>
        <v>480</v>
      </c>
      <c r="H100" s="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38.25" x14ac:dyDescent="0.25">
      <c r="A101" s="70" t="s">
        <v>61</v>
      </c>
      <c r="B101" s="87" t="s">
        <v>76</v>
      </c>
      <c r="C101" s="11" t="s">
        <v>56</v>
      </c>
      <c r="D101" s="11" t="s">
        <v>9</v>
      </c>
      <c r="E101" s="11" t="s">
        <v>107</v>
      </c>
      <c r="F101" s="11" t="s">
        <v>62</v>
      </c>
      <c r="G101" s="26">
        <v>480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76.5" x14ac:dyDescent="0.25">
      <c r="A102" s="70" t="s">
        <v>78</v>
      </c>
      <c r="B102" s="87" t="s">
        <v>76</v>
      </c>
      <c r="C102" s="11" t="s">
        <v>56</v>
      </c>
      <c r="D102" s="11" t="s">
        <v>9</v>
      </c>
      <c r="E102" s="11" t="s">
        <v>106</v>
      </c>
      <c r="F102" s="11"/>
      <c r="G102" s="26">
        <f>G103</f>
        <v>30.4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38.25" x14ac:dyDescent="0.25">
      <c r="A103" s="70" t="s">
        <v>61</v>
      </c>
      <c r="B103" s="87" t="s">
        <v>76</v>
      </c>
      <c r="C103" s="11" t="s">
        <v>56</v>
      </c>
      <c r="D103" s="11" t="s">
        <v>9</v>
      </c>
      <c r="E103" s="11" t="s">
        <v>106</v>
      </c>
      <c r="F103" s="11" t="s">
        <v>62</v>
      </c>
      <c r="G103" s="26">
        <v>30.4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76.5" x14ac:dyDescent="0.25">
      <c r="A104" s="70" t="s">
        <v>92</v>
      </c>
      <c r="B104" s="87" t="s">
        <v>76</v>
      </c>
      <c r="C104" s="11" t="s">
        <v>56</v>
      </c>
      <c r="D104" s="11" t="s">
        <v>9</v>
      </c>
      <c r="E104" s="11" t="s">
        <v>105</v>
      </c>
      <c r="F104" s="11"/>
      <c r="G104" s="26">
        <f>G105</f>
        <v>128.80000000000001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38.25" x14ac:dyDescent="0.25">
      <c r="A105" s="70" t="s">
        <v>61</v>
      </c>
      <c r="B105" s="87" t="s">
        <v>76</v>
      </c>
      <c r="C105" s="11" t="s">
        <v>56</v>
      </c>
      <c r="D105" s="11" t="s">
        <v>9</v>
      </c>
      <c r="E105" s="11" t="s">
        <v>105</v>
      </c>
      <c r="F105" s="11" t="s">
        <v>62</v>
      </c>
      <c r="G105" s="26">
        <v>128.80000000000001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76.5" x14ac:dyDescent="0.25">
      <c r="A106" s="70" t="s">
        <v>103</v>
      </c>
      <c r="B106" s="87" t="s">
        <v>76</v>
      </c>
      <c r="C106" s="11" t="s">
        <v>56</v>
      </c>
      <c r="D106" s="11" t="s">
        <v>9</v>
      </c>
      <c r="E106" s="11" t="s">
        <v>160</v>
      </c>
      <c r="F106" s="11"/>
      <c r="G106" s="26">
        <f>G107</f>
        <v>6.1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38.25" x14ac:dyDescent="0.25">
      <c r="A107" s="70" t="s">
        <v>61</v>
      </c>
      <c r="B107" s="87" t="s">
        <v>76</v>
      </c>
      <c r="C107" s="11" t="s">
        <v>56</v>
      </c>
      <c r="D107" s="11" t="s">
        <v>9</v>
      </c>
      <c r="E107" s="11" t="s">
        <v>104</v>
      </c>
      <c r="F107" s="11" t="s">
        <v>62</v>
      </c>
      <c r="G107" s="26">
        <v>6.1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76.5" x14ac:dyDescent="0.25">
      <c r="A108" s="70" t="s">
        <v>102</v>
      </c>
      <c r="B108" s="87" t="s">
        <v>76</v>
      </c>
      <c r="C108" s="11" t="s">
        <v>56</v>
      </c>
      <c r="D108" s="11" t="s">
        <v>9</v>
      </c>
      <c r="E108" s="11" t="s">
        <v>189</v>
      </c>
      <c r="F108" s="11"/>
      <c r="G108" s="26">
        <f>G109</f>
        <v>17.3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38.25" x14ac:dyDescent="0.25">
      <c r="A109" s="70" t="s">
        <v>61</v>
      </c>
      <c r="B109" s="87" t="s">
        <v>76</v>
      </c>
      <c r="C109" s="11" t="s">
        <v>56</v>
      </c>
      <c r="D109" s="11" t="s">
        <v>9</v>
      </c>
      <c r="E109" s="11" t="s">
        <v>189</v>
      </c>
      <c r="F109" s="11" t="s">
        <v>62</v>
      </c>
      <c r="G109" s="26">
        <v>17.3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38.25" x14ac:dyDescent="0.25">
      <c r="A110" s="70" t="s">
        <v>63</v>
      </c>
      <c r="B110" s="87" t="s">
        <v>76</v>
      </c>
      <c r="C110" s="11" t="s">
        <v>56</v>
      </c>
      <c r="D110" s="11" t="s">
        <v>9</v>
      </c>
      <c r="E110" s="11" t="s">
        <v>98</v>
      </c>
      <c r="F110" s="11" t="s">
        <v>64</v>
      </c>
      <c r="G110" s="26">
        <f>G111+G113+G115+G117+G119</f>
        <v>422.5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51" x14ac:dyDescent="0.25">
      <c r="A111" s="38" t="s">
        <v>60</v>
      </c>
      <c r="B111" s="87" t="s">
        <v>76</v>
      </c>
      <c r="C111" s="11" t="s">
        <v>56</v>
      </c>
      <c r="D111" s="11" t="s">
        <v>9</v>
      </c>
      <c r="E111" s="11" t="s">
        <v>99</v>
      </c>
      <c r="F111" s="11"/>
      <c r="G111" s="26">
        <f>G112</f>
        <v>355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38.25" x14ac:dyDescent="0.25">
      <c r="A112" s="70" t="s">
        <v>61</v>
      </c>
      <c r="B112" s="87" t="s">
        <v>76</v>
      </c>
      <c r="C112" s="11" t="s">
        <v>56</v>
      </c>
      <c r="D112" s="11" t="s">
        <v>9</v>
      </c>
      <c r="E112" s="11" t="s">
        <v>99</v>
      </c>
      <c r="F112" s="11" t="s">
        <v>62</v>
      </c>
      <c r="G112" s="26">
        <v>355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76.5" x14ac:dyDescent="0.25">
      <c r="A113" s="70" t="s">
        <v>78</v>
      </c>
      <c r="B113" s="87" t="s">
        <v>76</v>
      </c>
      <c r="C113" s="11" t="s">
        <v>56</v>
      </c>
      <c r="D113" s="11" t="s">
        <v>9</v>
      </c>
      <c r="E113" s="11" t="s">
        <v>100</v>
      </c>
      <c r="F113" s="11"/>
      <c r="G113" s="26">
        <f>G114</f>
        <v>12.2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38.25" x14ac:dyDescent="0.25">
      <c r="A114" s="70" t="s">
        <v>61</v>
      </c>
      <c r="B114" s="87" t="s">
        <v>76</v>
      </c>
      <c r="C114" s="11" t="s">
        <v>56</v>
      </c>
      <c r="D114" s="11" t="s">
        <v>9</v>
      </c>
      <c r="E114" s="11" t="s">
        <v>100</v>
      </c>
      <c r="F114" s="11" t="s">
        <v>62</v>
      </c>
      <c r="G114" s="26">
        <v>12.2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76.5" x14ac:dyDescent="0.25">
      <c r="A115" s="70" t="s">
        <v>92</v>
      </c>
      <c r="B115" s="87" t="s">
        <v>76</v>
      </c>
      <c r="C115" s="11" t="s">
        <v>56</v>
      </c>
      <c r="D115" s="11" t="s">
        <v>9</v>
      </c>
      <c r="E115" s="11" t="s">
        <v>101</v>
      </c>
      <c r="F115" s="11"/>
      <c r="G115" s="26">
        <f>G116</f>
        <v>46.5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38.25" x14ac:dyDescent="0.25">
      <c r="A116" s="70" t="s">
        <v>61</v>
      </c>
      <c r="B116" s="87" t="s">
        <v>76</v>
      </c>
      <c r="C116" s="11" t="s">
        <v>56</v>
      </c>
      <c r="D116" s="11" t="s">
        <v>9</v>
      </c>
      <c r="E116" s="11" t="s">
        <v>101</v>
      </c>
      <c r="F116" s="11" t="s">
        <v>62</v>
      </c>
      <c r="G116" s="26">
        <v>46.5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76.5" x14ac:dyDescent="0.25">
      <c r="A117" s="70" t="s">
        <v>103</v>
      </c>
      <c r="B117" s="87" t="s">
        <v>76</v>
      </c>
      <c r="C117" s="11" t="s">
        <v>56</v>
      </c>
      <c r="D117" s="11" t="s">
        <v>9</v>
      </c>
      <c r="E117" s="11" t="s">
        <v>161</v>
      </c>
      <c r="F117" s="11"/>
      <c r="G117" s="26">
        <f>G118</f>
        <v>2.5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38.25" x14ac:dyDescent="0.25">
      <c r="A118" s="70" t="s">
        <v>61</v>
      </c>
      <c r="B118" s="87" t="s">
        <v>76</v>
      </c>
      <c r="C118" s="11" t="s">
        <v>56</v>
      </c>
      <c r="D118" s="11" t="s">
        <v>9</v>
      </c>
      <c r="E118" s="11" t="s">
        <v>161</v>
      </c>
      <c r="F118" s="11" t="s">
        <v>62</v>
      </c>
      <c r="G118" s="26">
        <v>2.5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76.5" x14ac:dyDescent="0.25">
      <c r="A119" s="70" t="s">
        <v>102</v>
      </c>
      <c r="B119" s="87" t="s">
        <v>76</v>
      </c>
      <c r="C119" s="11" t="s">
        <v>56</v>
      </c>
      <c r="D119" s="11" t="s">
        <v>9</v>
      </c>
      <c r="E119" s="11" t="s">
        <v>190</v>
      </c>
      <c r="F119" s="11"/>
      <c r="G119" s="26">
        <f>G120</f>
        <v>6.3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38.25" x14ac:dyDescent="0.25">
      <c r="A120" s="70" t="s">
        <v>61</v>
      </c>
      <c r="B120" s="87" t="s">
        <v>76</v>
      </c>
      <c r="C120" s="11" t="s">
        <v>56</v>
      </c>
      <c r="D120" s="11" t="s">
        <v>9</v>
      </c>
      <c r="E120" s="11" t="s">
        <v>190</v>
      </c>
      <c r="F120" s="11" t="s">
        <v>62</v>
      </c>
      <c r="G120" s="26">
        <v>6.3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25.5" x14ac:dyDescent="0.25">
      <c r="A121" s="70" t="s">
        <v>65</v>
      </c>
      <c r="B121" s="87" t="s">
        <v>76</v>
      </c>
      <c r="C121" s="11" t="s">
        <v>56</v>
      </c>
      <c r="D121" s="11" t="s">
        <v>9</v>
      </c>
      <c r="E121" s="11" t="s">
        <v>97</v>
      </c>
      <c r="F121" s="11"/>
      <c r="G121" s="26">
        <f>G122+G124+G128+G126+G130</f>
        <v>451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51" x14ac:dyDescent="0.25">
      <c r="A122" s="38" t="s">
        <v>60</v>
      </c>
      <c r="B122" s="87" t="s">
        <v>76</v>
      </c>
      <c r="C122" s="11" t="s">
        <v>56</v>
      </c>
      <c r="D122" s="11" t="s">
        <v>9</v>
      </c>
      <c r="E122" s="11" t="s">
        <v>96</v>
      </c>
      <c r="F122" s="11"/>
      <c r="G122" s="26">
        <f>G123</f>
        <v>380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ht="38.25" x14ac:dyDescent="0.25">
      <c r="A123" s="70" t="s">
        <v>61</v>
      </c>
      <c r="B123" s="87" t="s">
        <v>76</v>
      </c>
      <c r="C123" s="11" t="s">
        <v>56</v>
      </c>
      <c r="D123" s="11" t="s">
        <v>9</v>
      </c>
      <c r="E123" s="11" t="s">
        <v>96</v>
      </c>
      <c r="F123" s="11" t="s">
        <v>62</v>
      </c>
      <c r="G123" s="26">
        <v>380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63.75" x14ac:dyDescent="0.25">
      <c r="A124" s="70" t="s">
        <v>95</v>
      </c>
      <c r="B124" s="87" t="s">
        <v>76</v>
      </c>
      <c r="C124" s="11" t="s">
        <v>56</v>
      </c>
      <c r="D124" s="11" t="s">
        <v>9</v>
      </c>
      <c r="E124" s="11" t="s">
        <v>163</v>
      </c>
      <c r="F124" s="11"/>
      <c r="G124" s="26">
        <f>G125</f>
        <v>18.3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38.25" x14ac:dyDescent="0.25">
      <c r="A125" s="70" t="s">
        <v>61</v>
      </c>
      <c r="B125" s="87" t="s">
        <v>76</v>
      </c>
      <c r="C125" s="11" t="s">
        <v>56</v>
      </c>
      <c r="D125" s="11" t="s">
        <v>9</v>
      </c>
      <c r="E125" s="11" t="s">
        <v>163</v>
      </c>
      <c r="F125" s="11" t="s">
        <v>62</v>
      </c>
      <c r="G125" s="26">
        <v>18.3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76.5" x14ac:dyDescent="0.25">
      <c r="A126" s="70" t="s">
        <v>92</v>
      </c>
      <c r="B126" s="87" t="s">
        <v>76</v>
      </c>
      <c r="C126" s="11" t="s">
        <v>56</v>
      </c>
      <c r="D126" s="11" t="s">
        <v>9</v>
      </c>
      <c r="E126" s="11" t="s">
        <v>93</v>
      </c>
      <c r="F126" s="11"/>
      <c r="G126" s="26">
        <f>G127</f>
        <v>43.2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ht="38.25" x14ac:dyDescent="0.25">
      <c r="A127" s="70" t="s">
        <v>61</v>
      </c>
      <c r="B127" s="87" t="s">
        <v>76</v>
      </c>
      <c r="C127" s="11" t="s">
        <v>56</v>
      </c>
      <c r="D127" s="11" t="s">
        <v>9</v>
      </c>
      <c r="E127" s="11" t="s">
        <v>93</v>
      </c>
      <c r="F127" s="72" t="s">
        <v>62</v>
      </c>
      <c r="G127" s="26">
        <v>43.2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ht="76.5" x14ac:dyDescent="0.25">
      <c r="A128" s="70" t="s">
        <v>103</v>
      </c>
      <c r="B128" s="87" t="s">
        <v>76</v>
      </c>
      <c r="C128" s="11" t="s">
        <v>56</v>
      </c>
      <c r="D128" s="11" t="s">
        <v>9</v>
      </c>
      <c r="E128" s="11" t="s">
        <v>162</v>
      </c>
      <c r="F128" s="11"/>
      <c r="G128" s="26">
        <f>G129</f>
        <v>3.7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ht="38.25" x14ac:dyDescent="0.25">
      <c r="A129" s="70" t="s">
        <v>61</v>
      </c>
      <c r="B129" s="87" t="s">
        <v>76</v>
      </c>
      <c r="C129" s="11" t="s">
        <v>56</v>
      </c>
      <c r="D129" s="11" t="s">
        <v>9</v>
      </c>
      <c r="E129" s="11" t="s">
        <v>162</v>
      </c>
      <c r="F129" s="11" t="s">
        <v>62</v>
      </c>
      <c r="G129" s="26">
        <v>3.7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ht="76.5" x14ac:dyDescent="0.25">
      <c r="A130" s="70" t="s">
        <v>102</v>
      </c>
      <c r="B130" s="87" t="s">
        <v>76</v>
      </c>
      <c r="C130" s="11" t="s">
        <v>56</v>
      </c>
      <c r="D130" s="11" t="s">
        <v>9</v>
      </c>
      <c r="E130" s="11" t="s">
        <v>191</v>
      </c>
      <c r="F130" s="11"/>
      <c r="G130" s="26">
        <f>G131</f>
        <v>5.8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ht="38.25" x14ac:dyDescent="0.25">
      <c r="A131" s="70" t="s">
        <v>61</v>
      </c>
      <c r="B131" s="87" t="s">
        <v>76</v>
      </c>
      <c r="C131" s="11" t="s">
        <v>56</v>
      </c>
      <c r="D131" s="11" t="s">
        <v>9</v>
      </c>
      <c r="E131" s="11" t="s">
        <v>191</v>
      </c>
      <c r="F131" s="72" t="s">
        <v>62</v>
      </c>
      <c r="G131" s="26">
        <v>5.8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s="76" customFormat="1" x14ac:dyDescent="0.25">
      <c r="A132" s="89" t="s">
        <v>66</v>
      </c>
      <c r="B132" s="11"/>
      <c r="C132" s="11"/>
      <c r="D132" s="11"/>
      <c r="E132" s="90"/>
      <c r="F132" s="11"/>
      <c r="G132" s="25">
        <f>G31+G63+G70+G79+G85+G96</f>
        <v>3369.1000000000004</v>
      </c>
      <c r="H132" s="8"/>
      <c r="I132" s="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ht="31.5" customHeight="1" x14ac:dyDescent="0.25">
      <c r="A133" s="98" t="s">
        <v>224</v>
      </c>
      <c r="B133" s="99"/>
      <c r="C133" s="99"/>
      <c r="D133" s="99"/>
      <c r="E133" s="99"/>
      <c r="F133" s="99"/>
      <c r="G133" s="100"/>
      <c r="H133" s="5"/>
      <c r="I133" s="5"/>
      <c r="J133" s="5"/>
      <c r="K133" s="5"/>
      <c r="L133" s="5"/>
    </row>
    <row r="134" spans="1:39" x14ac:dyDescent="0.25">
      <c r="A134" s="54" t="s">
        <v>8</v>
      </c>
      <c r="B134" s="46" t="s">
        <v>225</v>
      </c>
      <c r="C134" s="12" t="s">
        <v>9</v>
      </c>
      <c r="D134" s="22"/>
      <c r="E134" s="23"/>
      <c r="F134" s="23"/>
      <c r="G134" s="24">
        <f>G135+G142+G160+G165+G155</f>
        <v>5276.5</v>
      </c>
      <c r="H134" s="6"/>
      <c r="I134" s="6"/>
      <c r="J134" s="6"/>
      <c r="K134" s="6"/>
      <c r="L134" s="6"/>
    </row>
    <row r="135" spans="1:39" ht="40.5" x14ac:dyDescent="0.25">
      <c r="A135" s="55" t="s">
        <v>10</v>
      </c>
      <c r="B135" s="46" t="s">
        <v>225</v>
      </c>
      <c r="C135" s="14" t="s">
        <v>9</v>
      </c>
      <c r="D135" s="14" t="s">
        <v>11</v>
      </c>
      <c r="E135" s="14"/>
      <c r="F135" s="14"/>
      <c r="G135" s="18">
        <f>G136</f>
        <v>790.3</v>
      </c>
      <c r="H135" s="7"/>
      <c r="I135" s="2"/>
      <c r="J135" s="7"/>
      <c r="K135" s="7"/>
      <c r="L135" s="7"/>
    </row>
    <row r="136" spans="1:39" x14ac:dyDescent="0.25">
      <c r="A136" s="56" t="s">
        <v>12</v>
      </c>
      <c r="B136" s="46" t="s">
        <v>225</v>
      </c>
      <c r="C136" s="11" t="s">
        <v>9</v>
      </c>
      <c r="D136" s="11" t="s">
        <v>11</v>
      </c>
      <c r="E136" s="11" t="s">
        <v>134</v>
      </c>
      <c r="F136" s="11"/>
      <c r="G136" s="15">
        <f>G137</f>
        <v>790.3</v>
      </c>
      <c r="H136" s="5"/>
      <c r="I136" s="5"/>
      <c r="J136" s="1"/>
      <c r="K136" s="5"/>
      <c r="L136" s="5"/>
    </row>
    <row r="137" spans="1:39" ht="25.5" x14ac:dyDescent="0.25">
      <c r="A137" s="56" t="s">
        <v>13</v>
      </c>
      <c r="B137" s="46" t="s">
        <v>225</v>
      </c>
      <c r="C137" s="11" t="s">
        <v>9</v>
      </c>
      <c r="D137" s="11" t="s">
        <v>11</v>
      </c>
      <c r="E137" s="11" t="s">
        <v>141</v>
      </c>
      <c r="F137" s="11"/>
      <c r="G137" s="15">
        <f>G138+G140</f>
        <v>790.3</v>
      </c>
    </row>
    <row r="138" spans="1:39" ht="25.5" x14ac:dyDescent="0.25">
      <c r="A138" s="56" t="s">
        <v>14</v>
      </c>
      <c r="B138" s="46" t="s">
        <v>225</v>
      </c>
      <c r="C138" s="11" t="s">
        <v>9</v>
      </c>
      <c r="D138" s="11" t="s">
        <v>11</v>
      </c>
      <c r="E138" s="11" t="s">
        <v>142</v>
      </c>
      <c r="F138" s="11"/>
      <c r="G138" s="15">
        <f>G139</f>
        <v>770.3</v>
      </c>
    </row>
    <row r="139" spans="1:39" ht="63.75" x14ac:dyDescent="0.25">
      <c r="A139" s="56" t="s">
        <v>15</v>
      </c>
      <c r="B139" s="46" t="s">
        <v>225</v>
      </c>
      <c r="C139" s="11" t="s">
        <v>9</v>
      </c>
      <c r="D139" s="11" t="s">
        <v>11</v>
      </c>
      <c r="E139" s="11" t="s">
        <v>142</v>
      </c>
      <c r="F139" s="11" t="s">
        <v>16</v>
      </c>
      <c r="G139" s="15">
        <v>770.3</v>
      </c>
    </row>
    <row r="140" spans="1:39" ht="51" x14ac:dyDescent="0.25">
      <c r="A140" s="59" t="s">
        <v>140</v>
      </c>
      <c r="B140" s="46" t="s">
        <v>225</v>
      </c>
      <c r="C140" s="16" t="s">
        <v>9</v>
      </c>
      <c r="D140" s="11" t="s">
        <v>11</v>
      </c>
      <c r="E140" s="11" t="s">
        <v>143</v>
      </c>
      <c r="F140" s="11"/>
      <c r="G140" s="17">
        <f>G141</f>
        <v>20</v>
      </c>
    </row>
    <row r="141" spans="1:39" ht="63.75" x14ac:dyDescent="0.25">
      <c r="A141" s="38" t="s">
        <v>22</v>
      </c>
      <c r="B141" s="46" t="s">
        <v>225</v>
      </c>
      <c r="C141" s="16" t="s">
        <v>9</v>
      </c>
      <c r="D141" s="11" t="s">
        <v>11</v>
      </c>
      <c r="E141" s="11" t="s">
        <v>143</v>
      </c>
      <c r="F141" s="11" t="s">
        <v>16</v>
      </c>
      <c r="G141" s="17">
        <v>20</v>
      </c>
    </row>
    <row r="142" spans="1:39" ht="54" x14ac:dyDescent="0.25">
      <c r="A142" s="57" t="s">
        <v>17</v>
      </c>
      <c r="B142" s="46" t="s">
        <v>225</v>
      </c>
      <c r="C142" s="14" t="s">
        <v>9</v>
      </c>
      <c r="D142" s="14" t="s">
        <v>18</v>
      </c>
      <c r="E142" s="14"/>
      <c r="F142" s="14"/>
      <c r="G142" s="18">
        <f>G143</f>
        <v>3101.7000000000003</v>
      </c>
    </row>
    <row r="143" spans="1:39" ht="25.5" x14ac:dyDescent="0.25">
      <c r="A143" s="38" t="s">
        <v>19</v>
      </c>
      <c r="B143" s="46" t="s">
        <v>225</v>
      </c>
      <c r="C143" s="16" t="s">
        <v>9</v>
      </c>
      <c r="D143" s="16" t="s">
        <v>18</v>
      </c>
      <c r="E143" s="11" t="s">
        <v>119</v>
      </c>
      <c r="F143" s="16"/>
      <c r="G143" s="17">
        <f>G144</f>
        <v>3101.7000000000003</v>
      </c>
    </row>
    <row r="144" spans="1:39" ht="51" x14ac:dyDescent="0.25">
      <c r="A144" s="38" t="s">
        <v>20</v>
      </c>
      <c r="B144" s="46" t="s">
        <v>225</v>
      </c>
      <c r="C144" s="16" t="s">
        <v>9</v>
      </c>
      <c r="D144" s="16" t="s">
        <v>18</v>
      </c>
      <c r="E144" s="11" t="s">
        <v>118</v>
      </c>
      <c r="F144" s="16"/>
      <c r="G144" s="17">
        <f>G145</f>
        <v>3101.7000000000003</v>
      </c>
    </row>
    <row r="145" spans="1:7" ht="26.25" x14ac:dyDescent="0.25">
      <c r="A145" s="53" t="s">
        <v>164</v>
      </c>
      <c r="B145" s="46" t="s">
        <v>225</v>
      </c>
      <c r="C145" s="16" t="s">
        <v>9</v>
      </c>
      <c r="D145" s="16" t="s">
        <v>18</v>
      </c>
      <c r="E145" s="11" t="s">
        <v>165</v>
      </c>
      <c r="F145" s="16"/>
      <c r="G145" s="17">
        <f>G146+G148+G151+G153</f>
        <v>3101.7000000000003</v>
      </c>
    </row>
    <row r="146" spans="1:7" ht="25.5" x14ac:dyDescent="0.25">
      <c r="A146" s="38" t="s">
        <v>21</v>
      </c>
      <c r="B146" s="46" t="s">
        <v>225</v>
      </c>
      <c r="C146" s="16" t="s">
        <v>9</v>
      </c>
      <c r="D146" s="16" t="s">
        <v>18</v>
      </c>
      <c r="E146" s="11" t="s">
        <v>166</v>
      </c>
      <c r="F146" s="16"/>
      <c r="G146" s="17">
        <f>G147</f>
        <v>2714.9</v>
      </c>
    </row>
    <row r="147" spans="1:7" ht="63.75" x14ac:dyDescent="0.25">
      <c r="A147" s="38" t="s">
        <v>22</v>
      </c>
      <c r="B147" s="46" t="s">
        <v>225</v>
      </c>
      <c r="C147" s="16" t="s">
        <v>9</v>
      </c>
      <c r="D147" s="16" t="s">
        <v>18</v>
      </c>
      <c r="E147" s="11" t="s">
        <v>166</v>
      </c>
      <c r="F147" s="11" t="s">
        <v>16</v>
      </c>
      <c r="G147" s="17">
        <v>2714.9</v>
      </c>
    </row>
    <row r="148" spans="1:7" ht="25.5" x14ac:dyDescent="0.25">
      <c r="A148" s="38" t="s">
        <v>23</v>
      </c>
      <c r="B148" s="46" t="s">
        <v>225</v>
      </c>
      <c r="C148" s="16" t="s">
        <v>9</v>
      </c>
      <c r="D148" s="16" t="s">
        <v>18</v>
      </c>
      <c r="E148" s="11" t="s">
        <v>167</v>
      </c>
      <c r="F148" s="11"/>
      <c r="G148" s="17">
        <f>G149+G150</f>
        <v>194.8</v>
      </c>
    </row>
    <row r="149" spans="1:7" ht="25.5" x14ac:dyDescent="0.25">
      <c r="A149" s="56" t="s">
        <v>24</v>
      </c>
      <c r="B149" s="46" t="s">
        <v>225</v>
      </c>
      <c r="C149" s="16" t="s">
        <v>9</v>
      </c>
      <c r="D149" s="16" t="s">
        <v>18</v>
      </c>
      <c r="E149" s="11" t="s">
        <v>167</v>
      </c>
      <c r="F149" s="11" t="s">
        <v>25</v>
      </c>
      <c r="G149" s="17">
        <v>191.5</v>
      </c>
    </row>
    <row r="150" spans="1:7" x14ac:dyDescent="0.25">
      <c r="A150" s="58" t="s">
        <v>26</v>
      </c>
      <c r="B150" s="46" t="s">
        <v>225</v>
      </c>
      <c r="C150" s="16" t="s">
        <v>9</v>
      </c>
      <c r="D150" s="16" t="s">
        <v>18</v>
      </c>
      <c r="E150" s="11" t="s">
        <v>167</v>
      </c>
      <c r="F150" s="11" t="s">
        <v>27</v>
      </c>
      <c r="G150" s="17">
        <v>3.3</v>
      </c>
    </row>
    <row r="151" spans="1:7" ht="90" x14ac:dyDescent="0.25">
      <c r="A151" s="91" t="s">
        <v>220</v>
      </c>
      <c r="B151" s="46" t="s">
        <v>225</v>
      </c>
      <c r="C151" s="16" t="s">
        <v>9</v>
      </c>
      <c r="D151" s="16" t="s">
        <v>18</v>
      </c>
      <c r="E151" s="11" t="s">
        <v>221</v>
      </c>
      <c r="F151" s="11"/>
      <c r="G151" s="17">
        <f>G152</f>
        <v>82</v>
      </c>
    </row>
    <row r="152" spans="1:7" ht="63.75" x14ac:dyDescent="0.25">
      <c r="A152" s="38" t="s">
        <v>22</v>
      </c>
      <c r="B152" s="46" t="s">
        <v>225</v>
      </c>
      <c r="C152" s="16" t="s">
        <v>9</v>
      </c>
      <c r="D152" s="16" t="s">
        <v>18</v>
      </c>
      <c r="E152" s="11" t="s">
        <v>221</v>
      </c>
      <c r="F152" s="11" t="s">
        <v>16</v>
      </c>
      <c r="G152" s="17">
        <v>82</v>
      </c>
    </row>
    <row r="153" spans="1:7" ht="51" x14ac:dyDescent="0.25">
      <c r="A153" s="59" t="s">
        <v>140</v>
      </c>
      <c r="B153" s="46" t="s">
        <v>225</v>
      </c>
      <c r="C153" s="16" t="s">
        <v>9</v>
      </c>
      <c r="D153" s="11" t="s">
        <v>18</v>
      </c>
      <c r="E153" s="11" t="s">
        <v>168</v>
      </c>
      <c r="F153" s="11"/>
      <c r="G153" s="17">
        <f>G154</f>
        <v>110</v>
      </c>
    </row>
    <row r="154" spans="1:7" ht="63.75" x14ac:dyDescent="0.25">
      <c r="A154" s="38" t="s">
        <v>22</v>
      </c>
      <c r="B154" s="46" t="s">
        <v>225</v>
      </c>
      <c r="C154" s="16" t="s">
        <v>9</v>
      </c>
      <c r="D154" s="11" t="s">
        <v>18</v>
      </c>
      <c r="E154" s="11" t="s">
        <v>168</v>
      </c>
      <c r="F154" s="11" t="s">
        <v>16</v>
      </c>
      <c r="G154" s="17">
        <v>110</v>
      </c>
    </row>
    <row r="155" spans="1:7" ht="40.5" x14ac:dyDescent="0.25">
      <c r="A155" s="42" t="s">
        <v>184</v>
      </c>
      <c r="B155" s="46" t="s">
        <v>225</v>
      </c>
      <c r="C155" s="84" t="s">
        <v>9</v>
      </c>
      <c r="D155" s="14" t="s">
        <v>185</v>
      </c>
      <c r="E155" s="11"/>
      <c r="F155" s="11"/>
      <c r="G155" s="85">
        <f>G156</f>
        <v>64.7</v>
      </c>
    </row>
    <row r="156" spans="1:7" x14ac:dyDescent="0.25">
      <c r="A156" s="56" t="s">
        <v>12</v>
      </c>
      <c r="B156" s="46" t="s">
        <v>225</v>
      </c>
      <c r="C156" s="11" t="s">
        <v>9</v>
      </c>
      <c r="D156" s="11" t="s">
        <v>185</v>
      </c>
      <c r="E156" s="11" t="s">
        <v>134</v>
      </c>
      <c r="F156" s="11"/>
      <c r="G156" s="17">
        <f>G157</f>
        <v>64.7</v>
      </c>
    </row>
    <row r="157" spans="1:7" x14ac:dyDescent="0.25">
      <c r="A157" s="38" t="s">
        <v>30</v>
      </c>
      <c r="B157" s="46" t="s">
        <v>225</v>
      </c>
      <c r="C157" s="11" t="s">
        <v>9</v>
      </c>
      <c r="D157" s="11" t="s">
        <v>185</v>
      </c>
      <c r="E157" s="11" t="s">
        <v>135</v>
      </c>
      <c r="F157" s="11"/>
      <c r="G157" s="17">
        <f>G158</f>
        <v>64.7</v>
      </c>
    </row>
    <row r="158" spans="1:7" ht="63.75" x14ac:dyDescent="0.25">
      <c r="A158" s="38" t="s">
        <v>186</v>
      </c>
      <c r="B158" s="46" t="s">
        <v>225</v>
      </c>
      <c r="C158" s="11" t="s">
        <v>9</v>
      </c>
      <c r="D158" s="11" t="s">
        <v>185</v>
      </c>
      <c r="E158" s="11" t="s">
        <v>188</v>
      </c>
      <c r="F158" s="11"/>
      <c r="G158" s="17">
        <f>G159</f>
        <v>64.7</v>
      </c>
    </row>
    <row r="159" spans="1:7" x14ac:dyDescent="0.25">
      <c r="A159" s="38" t="s">
        <v>187</v>
      </c>
      <c r="B159" s="46" t="s">
        <v>225</v>
      </c>
      <c r="C159" s="11" t="s">
        <v>9</v>
      </c>
      <c r="D159" s="11" t="s">
        <v>185</v>
      </c>
      <c r="E159" s="11" t="s">
        <v>188</v>
      </c>
      <c r="F159" s="11" t="s">
        <v>44</v>
      </c>
      <c r="G159" s="17">
        <v>64.7</v>
      </c>
    </row>
    <row r="160" spans="1:7" x14ac:dyDescent="0.25">
      <c r="A160" s="60" t="s">
        <v>28</v>
      </c>
      <c r="B160" s="46" t="s">
        <v>225</v>
      </c>
      <c r="C160" s="14" t="s">
        <v>9</v>
      </c>
      <c r="D160" s="14" t="s">
        <v>29</v>
      </c>
      <c r="E160" s="14"/>
      <c r="F160" s="14"/>
      <c r="G160" s="18">
        <v>50</v>
      </c>
    </row>
    <row r="161" spans="1:39" x14ac:dyDescent="0.25">
      <c r="A161" s="56" t="s">
        <v>12</v>
      </c>
      <c r="B161" s="46" t="s">
        <v>225</v>
      </c>
      <c r="C161" s="11" t="s">
        <v>9</v>
      </c>
      <c r="D161" s="11" t="s">
        <v>29</v>
      </c>
      <c r="E161" s="11" t="s">
        <v>134</v>
      </c>
      <c r="F161" s="11"/>
      <c r="G161" s="15">
        <v>50</v>
      </c>
      <c r="H161" s="5"/>
      <c r="I161" s="3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:39" x14ac:dyDescent="0.25">
      <c r="A162" s="56" t="s">
        <v>30</v>
      </c>
      <c r="B162" s="46" t="s">
        <v>225</v>
      </c>
      <c r="C162" s="11" t="s">
        <v>9</v>
      </c>
      <c r="D162" s="11" t="s">
        <v>29</v>
      </c>
      <c r="E162" s="11" t="s">
        <v>135</v>
      </c>
      <c r="F162" s="11"/>
      <c r="G162" s="15">
        <v>50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25.5" x14ac:dyDescent="0.25">
      <c r="A163" s="56" t="s">
        <v>31</v>
      </c>
      <c r="B163" s="46" t="s">
        <v>225</v>
      </c>
      <c r="C163" s="11" t="s">
        <v>9</v>
      </c>
      <c r="D163" s="11" t="s">
        <v>29</v>
      </c>
      <c r="E163" s="11" t="s">
        <v>136</v>
      </c>
      <c r="F163" s="11"/>
      <c r="G163" s="15">
        <v>50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x14ac:dyDescent="0.25">
      <c r="A164" s="38" t="s">
        <v>26</v>
      </c>
      <c r="B164" s="46" t="s">
        <v>225</v>
      </c>
      <c r="C164" s="11" t="s">
        <v>9</v>
      </c>
      <c r="D164" s="11" t="s">
        <v>29</v>
      </c>
      <c r="E164" s="11" t="s">
        <v>136</v>
      </c>
      <c r="F164" s="11" t="s">
        <v>27</v>
      </c>
      <c r="G164" s="15">
        <v>50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x14ac:dyDescent="0.25">
      <c r="A165" s="61" t="s">
        <v>32</v>
      </c>
      <c r="B165" s="46" t="s">
        <v>225</v>
      </c>
      <c r="C165" s="12" t="s">
        <v>9</v>
      </c>
      <c r="D165" s="12" t="s">
        <v>33</v>
      </c>
      <c r="E165" s="12"/>
      <c r="F165" s="12"/>
      <c r="G165" s="25">
        <f>G166+G171+G174+G192+G200</f>
        <v>1269.8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ht="25.5" x14ac:dyDescent="0.25">
      <c r="A166" s="38" t="s">
        <v>19</v>
      </c>
      <c r="B166" s="46" t="s">
        <v>225</v>
      </c>
      <c r="C166" s="11" t="s">
        <v>9</v>
      </c>
      <c r="D166" s="11" t="s">
        <v>33</v>
      </c>
      <c r="E166" s="11" t="s">
        <v>119</v>
      </c>
      <c r="F166" s="11"/>
      <c r="G166" s="26">
        <f>G167</f>
        <v>4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51" x14ac:dyDescent="0.25">
      <c r="A167" s="38" t="s">
        <v>20</v>
      </c>
      <c r="B167" s="46" t="s">
        <v>225</v>
      </c>
      <c r="C167" s="11" t="s">
        <v>9</v>
      </c>
      <c r="D167" s="11" t="s">
        <v>33</v>
      </c>
      <c r="E167" s="11" t="s">
        <v>118</v>
      </c>
      <c r="F167" s="11"/>
      <c r="G167" s="26">
        <f>G169</f>
        <v>4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51" x14ac:dyDescent="0.25">
      <c r="A168" s="30" t="s">
        <v>213</v>
      </c>
      <c r="B168" s="46" t="s">
        <v>225</v>
      </c>
      <c r="C168" s="11" t="s">
        <v>9</v>
      </c>
      <c r="D168" s="11" t="s">
        <v>33</v>
      </c>
      <c r="E168" s="11" t="s">
        <v>169</v>
      </c>
      <c r="F168" s="11"/>
      <c r="G168" s="26">
        <f>G169</f>
        <v>4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ht="102" x14ac:dyDescent="0.25">
      <c r="A169" s="59" t="s">
        <v>133</v>
      </c>
      <c r="B169" s="46" t="s">
        <v>225</v>
      </c>
      <c r="C169" s="11" t="s">
        <v>9</v>
      </c>
      <c r="D169" s="11" t="s">
        <v>33</v>
      </c>
      <c r="E169" s="11" t="s">
        <v>170</v>
      </c>
      <c r="F169" s="11"/>
      <c r="G169" s="26">
        <f>G170</f>
        <v>4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25.5" x14ac:dyDescent="0.25">
      <c r="A170" s="56" t="s">
        <v>24</v>
      </c>
      <c r="B170" s="46" t="s">
        <v>225</v>
      </c>
      <c r="C170" s="11" t="s">
        <v>9</v>
      </c>
      <c r="D170" s="11" t="s">
        <v>33</v>
      </c>
      <c r="E170" s="11" t="s">
        <v>170</v>
      </c>
      <c r="F170" s="11" t="s">
        <v>25</v>
      </c>
      <c r="G170" s="26">
        <v>4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51" x14ac:dyDescent="0.25">
      <c r="A171" s="56" t="s">
        <v>80</v>
      </c>
      <c r="B171" s="46" t="s">
        <v>225</v>
      </c>
      <c r="C171" s="16" t="s">
        <v>9</v>
      </c>
      <c r="D171" s="11" t="s">
        <v>33</v>
      </c>
      <c r="E171" s="11" t="s">
        <v>137</v>
      </c>
      <c r="F171" s="11"/>
      <c r="G171" s="26">
        <f>G172</f>
        <v>124.2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x14ac:dyDescent="0.25">
      <c r="A172" s="56" t="s">
        <v>34</v>
      </c>
      <c r="B172" s="46" t="s">
        <v>225</v>
      </c>
      <c r="C172" s="16" t="s">
        <v>9</v>
      </c>
      <c r="D172" s="11" t="s">
        <v>33</v>
      </c>
      <c r="E172" s="11" t="s">
        <v>138</v>
      </c>
      <c r="F172" s="11"/>
      <c r="G172" s="26">
        <f>G173</f>
        <v>124.2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25.5" x14ac:dyDescent="0.25">
      <c r="A173" s="56" t="s">
        <v>24</v>
      </c>
      <c r="B173" s="46" t="s">
        <v>225</v>
      </c>
      <c r="C173" s="16" t="s">
        <v>9</v>
      </c>
      <c r="D173" s="11" t="s">
        <v>33</v>
      </c>
      <c r="E173" s="11" t="s">
        <v>138</v>
      </c>
      <c r="F173" s="11" t="s">
        <v>25</v>
      </c>
      <c r="G173" s="26">
        <v>124.2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38.25" x14ac:dyDescent="0.25">
      <c r="A174" s="56" t="s">
        <v>155</v>
      </c>
      <c r="B174" s="46" t="s">
        <v>225</v>
      </c>
      <c r="C174" s="16" t="s">
        <v>9</v>
      </c>
      <c r="D174" s="11" t="s">
        <v>33</v>
      </c>
      <c r="E174" s="11" t="s">
        <v>139</v>
      </c>
      <c r="F174" s="11"/>
      <c r="G174" s="26">
        <f>G175+G183</f>
        <v>1053.8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25.5" x14ac:dyDescent="0.25">
      <c r="A175" s="56" t="s">
        <v>194</v>
      </c>
      <c r="B175" s="46" t="s">
        <v>225</v>
      </c>
      <c r="C175" s="16" t="s">
        <v>9</v>
      </c>
      <c r="D175" s="11" t="s">
        <v>33</v>
      </c>
      <c r="E175" s="11" t="s">
        <v>211</v>
      </c>
      <c r="F175" s="11"/>
      <c r="G175" s="26">
        <f>G176+G181</f>
        <v>867.7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38.25" x14ac:dyDescent="0.25">
      <c r="A176" s="56" t="s">
        <v>195</v>
      </c>
      <c r="B176" s="46" t="s">
        <v>225</v>
      </c>
      <c r="C176" s="16" t="s">
        <v>9</v>
      </c>
      <c r="D176" s="11" t="s">
        <v>33</v>
      </c>
      <c r="E176" s="11" t="s">
        <v>207</v>
      </c>
      <c r="F176" s="11"/>
      <c r="G176" s="26">
        <f>G179+G177</f>
        <v>802.7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51" x14ac:dyDescent="0.25">
      <c r="A177" s="56" t="s">
        <v>86</v>
      </c>
      <c r="B177" s="46" t="s">
        <v>225</v>
      </c>
      <c r="C177" s="16" t="s">
        <v>9</v>
      </c>
      <c r="D177" s="11" t="s">
        <v>33</v>
      </c>
      <c r="E177" s="11" t="s">
        <v>234</v>
      </c>
      <c r="F177" s="11"/>
      <c r="G177" s="26">
        <f>G178</f>
        <v>673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25.5" x14ac:dyDescent="0.25">
      <c r="A178" s="56" t="s">
        <v>24</v>
      </c>
      <c r="B178" s="46" t="s">
        <v>225</v>
      </c>
      <c r="C178" s="16" t="s">
        <v>9</v>
      </c>
      <c r="D178" s="11" t="s">
        <v>33</v>
      </c>
      <c r="E178" s="11" t="s">
        <v>234</v>
      </c>
      <c r="F178" s="11" t="s">
        <v>25</v>
      </c>
      <c r="G178" s="26">
        <v>673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63.75" x14ac:dyDescent="0.25">
      <c r="A179" s="56" t="s">
        <v>158</v>
      </c>
      <c r="B179" s="46" t="s">
        <v>225</v>
      </c>
      <c r="C179" s="16" t="s">
        <v>9</v>
      </c>
      <c r="D179" s="11" t="s">
        <v>33</v>
      </c>
      <c r="E179" s="11" t="s">
        <v>233</v>
      </c>
      <c r="F179" s="11"/>
      <c r="G179" s="26">
        <f>G180</f>
        <v>129.69999999999999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25.5" x14ac:dyDescent="0.25">
      <c r="A180" s="56" t="s">
        <v>24</v>
      </c>
      <c r="B180" s="46" t="s">
        <v>225</v>
      </c>
      <c r="C180" s="16" t="s">
        <v>9</v>
      </c>
      <c r="D180" s="11" t="s">
        <v>33</v>
      </c>
      <c r="E180" s="11" t="s">
        <v>233</v>
      </c>
      <c r="F180" s="11" t="s">
        <v>25</v>
      </c>
      <c r="G180" s="26">
        <v>129.69999999999999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38.25" x14ac:dyDescent="0.25">
      <c r="A181" s="56" t="s">
        <v>205</v>
      </c>
      <c r="B181" s="46" t="s">
        <v>225</v>
      </c>
      <c r="C181" s="16" t="s">
        <v>9</v>
      </c>
      <c r="D181" s="11" t="s">
        <v>33</v>
      </c>
      <c r="E181" s="11" t="s">
        <v>212</v>
      </c>
      <c r="F181" s="11"/>
      <c r="G181" s="26">
        <f>G182</f>
        <v>65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25.5" x14ac:dyDescent="0.25">
      <c r="A182" s="56" t="s">
        <v>24</v>
      </c>
      <c r="B182" s="46" t="s">
        <v>225</v>
      </c>
      <c r="C182" s="16" t="s">
        <v>9</v>
      </c>
      <c r="D182" s="11" t="s">
        <v>33</v>
      </c>
      <c r="E182" s="11" t="s">
        <v>212</v>
      </c>
      <c r="F182" s="11" t="s">
        <v>25</v>
      </c>
      <c r="G182" s="26">
        <v>65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25.5" x14ac:dyDescent="0.25">
      <c r="A183" s="56" t="s">
        <v>209</v>
      </c>
      <c r="B183" s="46" t="s">
        <v>225</v>
      </c>
      <c r="C183" s="16" t="s">
        <v>9</v>
      </c>
      <c r="D183" s="11" t="s">
        <v>33</v>
      </c>
      <c r="E183" s="11" t="s">
        <v>210</v>
      </c>
      <c r="F183" s="11"/>
      <c r="G183" s="26">
        <f>G184+G186+G188+G190</f>
        <v>186.1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38.25" x14ac:dyDescent="0.25">
      <c r="A184" s="56" t="s">
        <v>202</v>
      </c>
      <c r="B184" s="46" t="s">
        <v>225</v>
      </c>
      <c r="C184" s="16" t="s">
        <v>9</v>
      </c>
      <c r="D184" s="11" t="s">
        <v>33</v>
      </c>
      <c r="E184" s="11" t="s">
        <v>204</v>
      </c>
      <c r="F184" s="11"/>
      <c r="G184" s="26">
        <f>G185</f>
        <v>80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25.5" x14ac:dyDescent="0.25">
      <c r="A185" s="56" t="s">
        <v>24</v>
      </c>
      <c r="B185" s="46" t="s">
        <v>225</v>
      </c>
      <c r="C185" s="16" t="s">
        <v>9</v>
      </c>
      <c r="D185" s="11" t="s">
        <v>33</v>
      </c>
      <c r="E185" s="11" t="s">
        <v>204</v>
      </c>
      <c r="F185" s="11" t="s">
        <v>25</v>
      </c>
      <c r="G185" s="26">
        <v>80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25.5" x14ac:dyDescent="0.25">
      <c r="A186" s="56" t="s">
        <v>203</v>
      </c>
      <c r="B186" s="46" t="s">
        <v>225</v>
      </c>
      <c r="C186" s="16" t="s">
        <v>9</v>
      </c>
      <c r="D186" s="11" t="s">
        <v>33</v>
      </c>
      <c r="E186" s="11" t="s">
        <v>206</v>
      </c>
      <c r="F186" s="11"/>
      <c r="G186" s="26">
        <f>G187</f>
        <v>3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ht="25.5" x14ac:dyDescent="0.25">
      <c r="A187" s="56" t="s">
        <v>24</v>
      </c>
      <c r="B187" s="46" t="s">
        <v>225</v>
      </c>
      <c r="C187" s="16" t="s">
        <v>9</v>
      </c>
      <c r="D187" s="11" t="s">
        <v>33</v>
      </c>
      <c r="E187" s="11" t="s">
        <v>206</v>
      </c>
      <c r="F187" s="11" t="s">
        <v>25</v>
      </c>
      <c r="G187" s="26">
        <v>3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ht="25.5" x14ac:dyDescent="0.25">
      <c r="A188" s="56" t="s">
        <v>218</v>
      </c>
      <c r="B188" s="46" t="s">
        <v>225</v>
      </c>
      <c r="C188" s="16" t="s">
        <v>9</v>
      </c>
      <c r="D188" s="11" t="s">
        <v>33</v>
      </c>
      <c r="E188" s="11" t="s">
        <v>219</v>
      </c>
      <c r="F188" s="11"/>
      <c r="G188" s="26">
        <f>G189</f>
        <v>18.100000000000001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spans="1:39" ht="25.5" x14ac:dyDescent="0.25">
      <c r="A189" s="56" t="s">
        <v>24</v>
      </c>
      <c r="B189" s="46" t="s">
        <v>225</v>
      </c>
      <c r="C189" s="16" t="s">
        <v>9</v>
      </c>
      <c r="D189" s="11" t="s">
        <v>33</v>
      </c>
      <c r="E189" s="11" t="s">
        <v>219</v>
      </c>
      <c r="F189" s="11" t="s">
        <v>25</v>
      </c>
      <c r="G189" s="26">
        <v>18.100000000000001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spans="1:39" ht="38.25" x14ac:dyDescent="0.25">
      <c r="A190" s="56" t="s">
        <v>226</v>
      </c>
      <c r="B190" s="46" t="s">
        <v>225</v>
      </c>
      <c r="C190" s="16" t="s">
        <v>9</v>
      </c>
      <c r="D190" s="11" t="s">
        <v>33</v>
      </c>
      <c r="E190" s="11" t="s">
        <v>227</v>
      </c>
      <c r="F190" s="11"/>
      <c r="G190" s="26">
        <f>G191</f>
        <v>85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spans="1:39" ht="25.5" x14ac:dyDescent="0.25">
      <c r="A191" s="56" t="s">
        <v>24</v>
      </c>
      <c r="B191" s="46" t="s">
        <v>225</v>
      </c>
      <c r="C191" s="16" t="s">
        <v>9</v>
      </c>
      <c r="D191" s="11" t="s">
        <v>33</v>
      </c>
      <c r="E191" s="11" t="s">
        <v>227</v>
      </c>
      <c r="F191" s="11" t="s">
        <v>25</v>
      </c>
      <c r="G191" s="26">
        <v>85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1:39" ht="25.5" x14ac:dyDescent="0.25">
      <c r="A192" s="56" t="s">
        <v>215</v>
      </c>
      <c r="B192" s="46" t="s">
        <v>225</v>
      </c>
      <c r="C192" s="16" t="s">
        <v>9</v>
      </c>
      <c r="D192" s="11" t="s">
        <v>33</v>
      </c>
      <c r="E192" s="11" t="s">
        <v>196</v>
      </c>
      <c r="F192" s="11"/>
      <c r="G192" s="26">
        <f>G193</f>
        <v>70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1:39" ht="38.25" x14ac:dyDescent="0.25">
      <c r="A193" s="56" t="s">
        <v>197</v>
      </c>
      <c r="B193" s="46" t="s">
        <v>225</v>
      </c>
      <c r="C193" s="16" t="s">
        <v>9</v>
      </c>
      <c r="D193" s="11" t="s">
        <v>33</v>
      </c>
      <c r="E193" s="11" t="s">
        <v>198</v>
      </c>
      <c r="F193" s="11"/>
      <c r="G193" s="26">
        <f>G194+G196+G198</f>
        <v>70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1:39" ht="25.5" x14ac:dyDescent="0.25">
      <c r="A194" s="56" t="s">
        <v>199</v>
      </c>
      <c r="B194" s="46" t="s">
        <v>225</v>
      </c>
      <c r="C194" s="16" t="s">
        <v>9</v>
      </c>
      <c r="D194" s="11" t="s">
        <v>33</v>
      </c>
      <c r="E194" s="11" t="s">
        <v>201</v>
      </c>
      <c r="F194" s="11"/>
      <c r="G194" s="26">
        <f>G195</f>
        <v>30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1:39" ht="25.5" x14ac:dyDescent="0.25">
      <c r="A195" s="56" t="s">
        <v>24</v>
      </c>
      <c r="B195" s="46" t="s">
        <v>225</v>
      </c>
      <c r="C195" s="16" t="s">
        <v>9</v>
      </c>
      <c r="D195" s="11" t="s">
        <v>33</v>
      </c>
      <c r="E195" s="11" t="s">
        <v>201</v>
      </c>
      <c r="F195" s="11" t="s">
        <v>25</v>
      </c>
      <c r="G195" s="26">
        <v>30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1:39" ht="38.25" x14ac:dyDescent="0.25">
      <c r="A196" s="56" t="s">
        <v>214</v>
      </c>
      <c r="B196" s="46" t="s">
        <v>225</v>
      </c>
      <c r="C196" s="16" t="s">
        <v>9</v>
      </c>
      <c r="D196" s="11" t="s">
        <v>33</v>
      </c>
      <c r="E196" s="11" t="s">
        <v>217</v>
      </c>
      <c r="F196" s="11"/>
      <c r="G196" s="26">
        <f>G197</f>
        <v>25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1:39" ht="25.5" x14ac:dyDescent="0.25">
      <c r="A197" s="56" t="s">
        <v>24</v>
      </c>
      <c r="B197" s="46" t="s">
        <v>225</v>
      </c>
      <c r="C197" s="16" t="s">
        <v>9</v>
      </c>
      <c r="D197" s="11" t="s">
        <v>33</v>
      </c>
      <c r="E197" s="11" t="s">
        <v>217</v>
      </c>
      <c r="F197" s="11" t="s">
        <v>25</v>
      </c>
      <c r="G197" s="26">
        <v>25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1:39" ht="25.5" x14ac:dyDescent="0.25">
      <c r="A198" s="56" t="s">
        <v>200</v>
      </c>
      <c r="B198" s="46" t="s">
        <v>225</v>
      </c>
      <c r="C198" s="16" t="s">
        <v>9</v>
      </c>
      <c r="D198" s="11" t="s">
        <v>33</v>
      </c>
      <c r="E198" s="11" t="s">
        <v>216</v>
      </c>
      <c r="F198" s="11"/>
      <c r="G198" s="26">
        <f>G199</f>
        <v>15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1:39" ht="25.5" x14ac:dyDescent="0.25">
      <c r="A199" s="56" t="s">
        <v>24</v>
      </c>
      <c r="B199" s="46" t="s">
        <v>225</v>
      </c>
      <c r="C199" s="16" t="s">
        <v>9</v>
      </c>
      <c r="D199" s="11" t="s">
        <v>33</v>
      </c>
      <c r="E199" s="11" t="s">
        <v>216</v>
      </c>
      <c r="F199" s="11" t="s">
        <v>25</v>
      </c>
      <c r="G199" s="26">
        <v>15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1:39" x14ac:dyDescent="0.25">
      <c r="A200" s="56" t="s">
        <v>12</v>
      </c>
      <c r="B200" s="46" t="s">
        <v>225</v>
      </c>
      <c r="C200" s="93" t="s">
        <v>9</v>
      </c>
      <c r="D200" s="51" t="s">
        <v>33</v>
      </c>
      <c r="E200" s="11" t="s">
        <v>134</v>
      </c>
      <c r="F200" s="11"/>
      <c r="G200" s="26">
        <f>G201</f>
        <v>17.8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1:39" x14ac:dyDescent="0.25">
      <c r="A201" s="38" t="s">
        <v>30</v>
      </c>
      <c r="B201" s="46" t="s">
        <v>225</v>
      </c>
      <c r="C201" s="93" t="s">
        <v>9</v>
      </c>
      <c r="D201" s="51" t="s">
        <v>33</v>
      </c>
      <c r="E201" s="11" t="s">
        <v>135</v>
      </c>
      <c r="F201" s="11"/>
      <c r="G201" s="26">
        <f>G202</f>
        <v>17.8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1:39" ht="51" x14ac:dyDescent="0.25">
      <c r="A202" s="92" t="s">
        <v>223</v>
      </c>
      <c r="B202" s="46" t="s">
        <v>225</v>
      </c>
      <c r="C202" s="93" t="s">
        <v>9</v>
      </c>
      <c r="D202" s="51" t="s">
        <v>33</v>
      </c>
      <c r="E202" s="51" t="s">
        <v>222</v>
      </c>
      <c r="F202" s="51"/>
      <c r="G202" s="94">
        <f>G203</f>
        <v>17.8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1:39" x14ac:dyDescent="0.25">
      <c r="A203" s="92" t="s">
        <v>42</v>
      </c>
      <c r="B203" s="46" t="s">
        <v>225</v>
      </c>
      <c r="C203" s="93" t="s">
        <v>9</v>
      </c>
      <c r="D203" s="51" t="s">
        <v>33</v>
      </c>
      <c r="E203" s="51" t="s">
        <v>222</v>
      </c>
      <c r="F203" s="51" t="s">
        <v>44</v>
      </c>
      <c r="G203" s="94">
        <v>17.8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1:39" x14ac:dyDescent="0.25">
      <c r="A204" s="54" t="s">
        <v>35</v>
      </c>
      <c r="B204" s="46" t="s">
        <v>225</v>
      </c>
      <c r="C204" s="12" t="s">
        <v>11</v>
      </c>
      <c r="D204" s="12"/>
      <c r="E204" s="12"/>
      <c r="F204" s="12"/>
      <c r="G204" s="24">
        <f>G205</f>
        <v>140.5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1:39" x14ac:dyDescent="0.25">
      <c r="A205" s="57" t="s">
        <v>36</v>
      </c>
      <c r="B205" s="46" t="s">
        <v>225</v>
      </c>
      <c r="C205" s="14" t="s">
        <v>11</v>
      </c>
      <c r="D205" s="14" t="s">
        <v>37</v>
      </c>
      <c r="E205" s="11"/>
      <c r="F205" s="11"/>
      <c r="G205" s="18">
        <f>G206</f>
        <v>140.5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1:39" ht="25.5" x14ac:dyDescent="0.25">
      <c r="A206" s="38" t="s">
        <v>19</v>
      </c>
      <c r="B206" s="46" t="s">
        <v>225</v>
      </c>
      <c r="C206" s="11" t="s">
        <v>11</v>
      </c>
      <c r="D206" s="11" t="s">
        <v>37</v>
      </c>
      <c r="E206" s="11" t="s">
        <v>119</v>
      </c>
      <c r="F206" s="11"/>
      <c r="G206" s="15">
        <f>G207</f>
        <v>140.5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1:39" ht="51" x14ac:dyDescent="0.25">
      <c r="A207" s="38" t="s">
        <v>20</v>
      </c>
      <c r="B207" s="46" t="s">
        <v>225</v>
      </c>
      <c r="C207" s="11" t="s">
        <v>11</v>
      </c>
      <c r="D207" s="11" t="s">
        <v>37</v>
      </c>
      <c r="E207" s="11" t="s">
        <v>118</v>
      </c>
      <c r="F207" s="14"/>
      <c r="G207" s="15">
        <f>G209</f>
        <v>140.5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1:39" ht="38.25" x14ac:dyDescent="0.25">
      <c r="A208" s="30" t="s">
        <v>173</v>
      </c>
      <c r="B208" s="46" t="s">
        <v>225</v>
      </c>
      <c r="C208" s="11" t="s">
        <v>11</v>
      </c>
      <c r="D208" s="11" t="s">
        <v>37</v>
      </c>
      <c r="E208" s="11" t="s">
        <v>174</v>
      </c>
      <c r="F208" s="14"/>
      <c r="G208" s="15">
        <f>G209</f>
        <v>140.5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spans="1:39" ht="25.5" x14ac:dyDescent="0.25">
      <c r="A209" s="56" t="s">
        <v>124</v>
      </c>
      <c r="B209" s="46" t="s">
        <v>225</v>
      </c>
      <c r="C209" s="11" t="s">
        <v>11</v>
      </c>
      <c r="D209" s="11" t="s">
        <v>37</v>
      </c>
      <c r="E209" s="11" t="s">
        <v>175</v>
      </c>
      <c r="F209" s="11"/>
      <c r="G209" s="15">
        <f>G210</f>
        <v>140.5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spans="1:39" ht="63.75" x14ac:dyDescent="0.25">
      <c r="A210" s="56" t="s">
        <v>15</v>
      </c>
      <c r="B210" s="46" t="s">
        <v>225</v>
      </c>
      <c r="C210" s="11" t="s">
        <v>11</v>
      </c>
      <c r="D210" s="11" t="s">
        <v>37</v>
      </c>
      <c r="E210" s="11" t="s">
        <v>175</v>
      </c>
      <c r="F210" s="11" t="s">
        <v>16</v>
      </c>
      <c r="G210" s="15">
        <v>140.5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spans="1:39" ht="25.5" x14ac:dyDescent="0.25">
      <c r="A211" s="54" t="s">
        <v>38</v>
      </c>
      <c r="B211" s="46" t="s">
        <v>225</v>
      </c>
      <c r="C211" s="13" t="s">
        <v>37</v>
      </c>
      <c r="D211" s="22"/>
      <c r="E211" s="13"/>
      <c r="F211" s="13"/>
      <c r="G211" s="27">
        <f>G212</f>
        <v>202.5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spans="1:39" ht="40.5" x14ac:dyDescent="0.25">
      <c r="A212" s="55" t="s">
        <v>39</v>
      </c>
      <c r="B212" s="46" t="s">
        <v>225</v>
      </c>
      <c r="C212" s="14" t="s">
        <v>37</v>
      </c>
      <c r="D212" s="14" t="s">
        <v>40</v>
      </c>
      <c r="E212" s="14" t="s">
        <v>41</v>
      </c>
      <c r="F212" s="14"/>
      <c r="G212" s="18">
        <f>G213</f>
        <v>202.5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spans="1:39" ht="38.25" x14ac:dyDescent="0.25">
      <c r="A213" s="59" t="s">
        <v>126</v>
      </c>
      <c r="B213" s="46" t="s">
        <v>225</v>
      </c>
      <c r="C213" s="11" t="s">
        <v>37</v>
      </c>
      <c r="D213" s="11" t="s">
        <v>40</v>
      </c>
      <c r="E213" s="11" t="s">
        <v>127</v>
      </c>
      <c r="F213" s="14"/>
      <c r="G213" s="18">
        <f>G214</f>
        <v>202.5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spans="1:39" ht="25.5" x14ac:dyDescent="0.25">
      <c r="A214" s="56" t="s">
        <v>130</v>
      </c>
      <c r="B214" s="46" t="s">
        <v>225</v>
      </c>
      <c r="C214" s="11" t="s">
        <v>37</v>
      </c>
      <c r="D214" s="11" t="s">
        <v>40</v>
      </c>
      <c r="E214" s="11" t="s">
        <v>131</v>
      </c>
      <c r="F214" s="14"/>
      <c r="G214" s="15">
        <f>G215</f>
        <v>202.5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x14ac:dyDescent="0.25">
      <c r="A215" s="56" t="s">
        <v>34</v>
      </c>
      <c r="B215" s="46" t="s">
        <v>225</v>
      </c>
      <c r="C215" s="11" t="s">
        <v>37</v>
      </c>
      <c r="D215" s="11" t="s">
        <v>40</v>
      </c>
      <c r="E215" s="11" t="s">
        <v>132</v>
      </c>
      <c r="F215" s="14"/>
      <c r="G215" s="15">
        <f>G216</f>
        <v>202.5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spans="1:39" ht="25.5" x14ac:dyDescent="0.25">
      <c r="A216" s="56" t="s">
        <v>24</v>
      </c>
      <c r="B216" s="46" t="s">
        <v>225</v>
      </c>
      <c r="C216" s="11" t="s">
        <v>37</v>
      </c>
      <c r="D216" s="11" t="s">
        <v>43</v>
      </c>
      <c r="E216" s="11" t="s">
        <v>132</v>
      </c>
      <c r="F216" s="11" t="s">
        <v>25</v>
      </c>
      <c r="G216" s="26">
        <v>202.5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spans="1:39" x14ac:dyDescent="0.25">
      <c r="A217" s="62" t="s">
        <v>45</v>
      </c>
      <c r="B217" s="46" t="s">
        <v>225</v>
      </c>
      <c r="C217" s="12" t="s">
        <v>18</v>
      </c>
      <c r="D217" s="12"/>
      <c r="E217" s="12"/>
      <c r="F217" s="12"/>
      <c r="G217" s="25">
        <f>G227+G231+G218</f>
        <v>1886.1999999999998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spans="1:39" x14ac:dyDescent="0.25">
      <c r="A218" s="79" t="s">
        <v>89</v>
      </c>
      <c r="B218" s="46" t="s">
        <v>225</v>
      </c>
      <c r="C218" s="12" t="s">
        <v>18</v>
      </c>
      <c r="D218" s="12" t="s">
        <v>50</v>
      </c>
      <c r="E218" s="12"/>
      <c r="F218" s="12"/>
      <c r="G218" s="25">
        <f>G219</f>
        <v>127.5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spans="1:39" ht="38.25" x14ac:dyDescent="0.25">
      <c r="A219" s="59" t="s">
        <v>67</v>
      </c>
      <c r="B219" s="46" t="s">
        <v>225</v>
      </c>
      <c r="C219" s="11" t="s">
        <v>18</v>
      </c>
      <c r="D219" s="11" t="s">
        <v>50</v>
      </c>
      <c r="E219" s="23" t="s">
        <v>122</v>
      </c>
      <c r="F219" s="11"/>
      <c r="G219" s="26">
        <f>G221+G223+G225</f>
        <v>127.5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spans="1:39" ht="25.5" x14ac:dyDescent="0.25">
      <c r="A220" s="59" t="s">
        <v>144</v>
      </c>
      <c r="B220" s="46" t="s">
        <v>225</v>
      </c>
      <c r="C220" s="11" t="s">
        <v>18</v>
      </c>
      <c r="D220" s="11" t="s">
        <v>50</v>
      </c>
      <c r="E220" s="23" t="s">
        <v>145</v>
      </c>
      <c r="F220" s="11"/>
      <c r="G220" s="26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spans="1:39" ht="26.25" x14ac:dyDescent="0.25">
      <c r="A221" s="80" t="s">
        <v>90</v>
      </c>
      <c r="B221" s="46" t="s">
        <v>225</v>
      </c>
      <c r="C221" s="11" t="s">
        <v>18</v>
      </c>
      <c r="D221" s="11" t="s">
        <v>50</v>
      </c>
      <c r="E221" s="23" t="s">
        <v>146</v>
      </c>
      <c r="F221" s="11"/>
      <c r="G221" s="26">
        <f>G222</f>
        <v>97.9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spans="1:39" ht="25.5" x14ac:dyDescent="0.25">
      <c r="A222" s="56" t="s">
        <v>24</v>
      </c>
      <c r="B222" s="46" t="s">
        <v>225</v>
      </c>
      <c r="C222" s="11" t="s">
        <v>18</v>
      </c>
      <c r="D222" s="11" t="s">
        <v>50</v>
      </c>
      <c r="E222" s="23" t="s">
        <v>146</v>
      </c>
      <c r="F222" s="31" t="s">
        <v>25</v>
      </c>
      <c r="G222" s="26">
        <v>97.9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spans="1:39" ht="51.75" x14ac:dyDescent="0.25">
      <c r="A223" s="80" t="s">
        <v>123</v>
      </c>
      <c r="B223" s="46" t="s">
        <v>225</v>
      </c>
      <c r="C223" s="11" t="s">
        <v>18</v>
      </c>
      <c r="D223" s="11" t="s">
        <v>50</v>
      </c>
      <c r="E223" s="23" t="s">
        <v>147</v>
      </c>
      <c r="F223" s="11"/>
      <c r="G223" s="26">
        <f>G224</f>
        <v>17.600000000000001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ht="25.5" x14ac:dyDescent="0.25">
      <c r="A224" s="56" t="s">
        <v>24</v>
      </c>
      <c r="B224" s="46" t="s">
        <v>225</v>
      </c>
      <c r="C224" s="11" t="s">
        <v>18</v>
      </c>
      <c r="D224" s="11" t="s">
        <v>50</v>
      </c>
      <c r="E224" s="23" t="s">
        <v>147</v>
      </c>
      <c r="F224" s="31" t="s">
        <v>25</v>
      </c>
      <c r="G224" s="26">
        <v>17.600000000000001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</row>
    <row r="225" spans="1:39" ht="39" x14ac:dyDescent="0.25">
      <c r="A225" s="86" t="s">
        <v>193</v>
      </c>
      <c r="B225" s="46" t="s">
        <v>225</v>
      </c>
      <c r="C225" s="11" t="s">
        <v>18</v>
      </c>
      <c r="D225" s="11" t="s">
        <v>50</v>
      </c>
      <c r="E225" s="23" t="s">
        <v>148</v>
      </c>
      <c r="F225" s="31"/>
      <c r="G225" s="26">
        <f>G226</f>
        <v>12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</row>
    <row r="226" spans="1:39" ht="25.5" x14ac:dyDescent="0.25">
      <c r="A226" s="56" t="s">
        <v>24</v>
      </c>
      <c r="B226" s="46" t="s">
        <v>225</v>
      </c>
      <c r="C226" s="11" t="s">
        <v>18</v>
      </c>
      <c r="D226" s="11" t="s">
        <v>50</v>
      </c>
      <c r="E226" s="23" t="s">
        <v>148</v>
      </c>
      <c r="F226" s="31" t="s">
        <v>25</v>
      </c>
      <c r="G226" s="26">
        <v>12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spans="1:39" x14ac:dyDescent="0.25">
      <c r="A227" s="63" t="s">
        <v>46</v>
      </c>
      <c r="B227" s="46" t="s">
        <v>225</v>
      </c>
      <c r="C227" s="12" t="s">
        <v>18</v>
      </c>
      <c r="D227" s="12" t="s">
        <v>40</v>
      </c>
      <c r="E227" s="12"/>
      <c r="F227" s="12"/>
      <c r="G227" s="41">
        <f>G228</f>
        <v>1745.6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spans="1:39" ht="25.5" x14ac:dyDescent="0.25">
      <c r="A228" s="64" t="s">
        <v>192</v>
      </c>
      <c r="B228" s="46" t="s">
        <v>225</v>
      </c>
      <c r="C228" s="11" t="s">
        <v>18</v>
      </c>
      <c r="D228" s="11" t="s">
        <v>40</v>
      </c>
      <c r="E228" s="11" t="s">
        <v>120</v>
      </c>
      <c r="F228" s="11"/>
      <c r="G228" s="26">
        <f>G229</f>
        <v>1745.6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</row>
    <row r="229" spans="1:39" x14ac:dyDescent="0.25">
      <c r="A229" s="56" t="s">
        <v>34</v>
      </c>
      <c r="B229" s="46" t="s">
        <v>225</v>
      </c>
      <c r="C229" s="11" t="s">
        <v>18</v>
      </c>
      <c r="D229" s="11" t="s">
        <v>40</v>
      </c>
      <c r="E229" s="11" t="s">
        <v>121</v>
      </c>
      <c r="F229" s="11"/>
      <c r="G229" s="26">
        <f>G230</f>
        <v>1745.6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</row>
    <row r="230" spans="1:39" ht="25.5" x14ac:dyDescent="0.25">
      <c r="A230" s="56" t="s">
        <v>24</v>
      </c>
      <c r="B230" s="46" t="s">
        <v>225</v>
      </c>
      <c r="C230" s="11" t="s">
        <v>18</v>
      </c>
      <c r="D230" s="11" t="s">
        <v>40</v>
      </c>
      <c r="E230" s="11" t="s">
        <v>121</v>
      </c>
      <c r="F230" s="11" t="s">
        <v>25</v>
      </c>
      <c r="G230" s="26">
        <v>1745.6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x14ac:dyDescent="0.25">
      <c r="A231" s="65" t="s">
        <v>47</v>
      </c>
      <c r="B231" s="46" t="s">
        <v>225</v>
      </c>
      <c r="C231" s="12" t="s">
        <v>18</v>
      </c>
      <c r="D231" s="12" t="s">
        <v>48</v>
      </c>
      <c r="E231" s="11"/>
      <c r="F231" s="11"/>
      <c r="G231" s="25">
        <f>G232</f>
        <v>13.1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spans="1:39" ht="25.5" x14ac:dyDescent="0.25">
      <c r="A232" s="38" t="s">
        <v>19</v>
      </c>
      <c r="B232" s="46" t="s">
        <v>225</v>
      </c>
      <c r="C232" s="11" t="s">
        <v>18</v>
      </c>
      <c r="D232" s="11" t="s">
        <v>48</v>
      </c>
      <c r="E232" s="11" t="s">
        <v>119</v>
      </c>
      <c r="F232" s="11"/>
      <c r="G232" s="26">
        <f>G233</f>
        <v>13.1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spans="1:39" ht="51" x14ac:dyDescent="0.25">
      <c r="A233" s="38" t="s">
        <v>20</v>
      </c>
      <c r="B233" s="46" t="s">
        <v>225</v>
      </c>
      <c r="C233" s="11" t="s">
        <v>18</v>
      </c>
      <c r="D233" s="11" t="s">
        <v>48</v>
      </c>
      <c r="E233" s="11" t="s">
        <v>118</v>
      </c>
      <c r="F233" s="11"/>
      <c r="G233" s="26">
        <f>G237+G235</f>
        <v>13.1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</row>
    <row r="234" spans="1:39" ht="26.25" x14ac:dyDescent="0.25">
      <c r="A234" s="53" t="s">
        <v>176</v>
      </c>
      <c r="B234" s="46" t="s">
        <v>225</v>
      </c>
      <c r="C234" s="11" t="s">
        <v>18</v>
      </c>
      <c r="D234" s="11" t="s">
        <v>48</v>
      </c>
      <c r="E234" s="11" t="s">
        <v>177</v>
      </c>
      <c r="F234" s="11"/>
      <c r="G234" s="26">
        <f>G235</f>
        <v>11.4</v>
      </c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</row>
    <row r="235" spans="1:39" ht="51" x14ac:dyDescent="0.25">
      <c r="A235" s="66" t="s">
        <v>116</v>
      </c>
      <c r="B235" s="46" t="s">
        <v>225</v>
      </c>
      <c r="C235" s="11" t="s">
        <v>18</v>
      </c>
      <c r="D235" s="11" t="s">
        <v>48</v>
      </c>
      <c r="E235" s="11" t="s">
        <v>178</v>
      </c>
      <c r="F235" s="11"/>
      <c r="G235" s="26">
        <f>G236</f>
        <v>11.4</v>
      </c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</row>
    <row r="236" spans="1:39" ht="25.5" x14ac:dyDescent="0.25">
      <c r="A236" s="56" t="s">
        <v>79</v>
      </c>
      <c r="B236" s="46" t="s">
        <v>225</v>
      </c>
      <c r="C236" s="11" t="s">
        <v>18</v>
      </c>
      <c r="D236" s="11" t="s">
        <v>48</v>
      </c>
      <c r="E236" s="11" t="s">
        <v>178</v>
      </c>
      <c r="F236" s="11" t="s">
        <v>25</v>
      </c>
      <c r="G236" s="26">
        <v>11.4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</row>
    <row r="237" spans="1:39" ht="51" x14ac:dyDescent="0.25">
      <c r="A237" s="66" t="s">
        <v>117</v>
      </c>
      <c r="B237" s="46" t="s">
        <v>225</v>
      </c>
      <c r="C237" s="11" t="s">
        <v>18</v>
      </c>
      <c r="D237" s="11" t="s">
        <v>48</v>
      </c>
      <c r="E237" s="11" t="s">
        <v>179</v>
      </c>
      <c r="F237" s="11"/>
      <c r="G237" s="26">
        <f>G238</f>
        <v>1.7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</row>
    <row r="238" spans="1:39" ht="25.5" x14ac:dyDescent="0.25">
      <c r="A238" s="56" t="s">
        <v>24</v>
      </c>
      <c r="B238" s="46" t="s">
        <v>225</v>
      </c>
      <c r="C238" s="11" t="s">
        <v>18</v>
      </c>
      <c r="D238" s="11" t="s">
        <v>48</v>
      </c>
      <c r="E238" s="11" t="s">
        <v>179</v>
      </c>
      <c r="F238" s="11" t="s">
        <v>25</v>
      </c>
      <c r="G238" s="26">
        <v>1.7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1:39" x14ac:dyDescent="0.25">
      <c r="A239" s="54" t="s">
        <v>49</v>
      </c>
      <c r="B239" s="46" t="s">
        <v>225</v>
      </c>
      <c r="C239" s="13" t="s">
        <v>50</v>
      </c>
      <c r="D239" s="22"/>
      <c r="E239" s="13"/>
      <c r="F239" s="11"/>
      <c r="G239" s="24">
        <f>G240+G252+G256</f>
        <v>3075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x14ac:dyDescent="0.25">
      <c r="A240" s="67" t="s">
        <v>51</v>
      </c>
      <c r="B240" s="46" t="s">
        <v>225</v>
      </c>
      <c r="C240" s="14" t="s">
        <v>52</v>
      </c>
      <c r="D240" s="14" t="s">
        <v>9</v>
      </c>
      <c r="E240" s="19"/>
      <c r="F240" s="11"/>
      <c r="G240" s="24">
        <f>G248+G241</f>
        <v>1632.6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</row>
    <row r="241" spans="1:39" ht="38.25" x14ac:dyDescent="0.25">
      <c r="A241" s="56" t="s">
        <v>155</v>
      </c>
      <c r="B241" s="46" t="s">
        <v>225</v>
      </c>
      <c r="C241" s="11" t="s">
        <v>50</v>
      </c>
      <c r="D241" s="11" t="s">
        <v>9</v>
      </c>
      <c r="E241" s="11" t="s">
        <v>139</v>
      </c>
      <c r="F241" s="11"/>
      <c r="G241" s="26">
        <f>G242</f>
        <v>1360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</row>
    <row r="242" spans="1:39" ht="25.5" x14ac:dyDescent="0.25">
      <c r="A242" s="56" t="s">
        <v>194</v>
      </c>
      <c r="B242" s="46" t="s">
        <v>225</v>
      </c>
      <c r="C242" s="11" t="s">
        <v>50</v>
      </c>
      <c r="D242" s="11" t="s">
        <v>9</v>
      </c>
      <c r="E242" s="11" t="s">
        <v>211</v>
      </c>
      <c r="F242" s="11"/>
      <c r="G242" s="26">
        <f>G243</f>
        <v>1360</v>
      </c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</row>
    <row r="243" spans="1:39" ht="25.5" x14ac:dyDescent="0.25">
      <c r="A243" s="56" t="s">
        <v>230</v>
      </c>
      <c r="B243" s="46" t="s">
        <v>225</v>
      </c>
      <c r="C243" s="11" t="s">
        <v>50</v>
      </c>
      <c r="D243" s="11" t="s">
        <v>9</v>
      </c>
      <c r="E243" s="11" t="s">
        <v>232</v>
      </c>
      <c r="F243" s="11"/>
      <c r="G243" s="26">
        <f>G246+G244</f>
        <v>1360</v>
      </c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</row>
    <row r="244" spans="1:39" ht="51" x14ac:dyDescent="0.25">
      <c r="A244" s="56" t="s">
        <v>86</v>
      </c>
      <c r="B244" s="46" t="s">
        <v>225</v>
      </c>
      <c r="C244" s="11" t="s">
        <v>50</v>
      </c>
      <c r="D244" s="11" t="s">
        <v>9</v>
      </c>
      <c r="E244" s="11" t="s">
        <v>235</v>
      </c>
      <c r="F244" s="11"/>
      <c r="G244" s="26">
        <f>G245</f>
        <v>140</v>
      </c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</row>
    <row r="245" spans="1:39" ht="25.5" x14ac:dyDescent="0.25">
      <c r="A245" s="56" t="s">
        <v>24</v>
      </c>
      <c r="B245" s="46" t="s">
        <v>225</v>
      </c>
      <c r="C245" s="11" t="s">
        <v>50</v>
      </c>
      <c r="D245" s="11" t="s">
        <v>9</v>
      </c>
      <c r="E245" s="11" t="s">
        <v>235</v>
      </c>
      <c r="F245" s="11" t="s">
        <v>25</v>
      </c>
      <c r="G245" s="26">
        <v>140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</row>
    <row r="246" spans="1:39" ht="51" x14ac:dyDescent="0.25">
      <c r="A246" s="56" t="s">
        <v>85</v>
      </c>
      <c r="B246" s="46" t="s">
        <v>225</v>
      </c>
      <c r="C246" s="51" t="s">
        <v>50</v>
      </c>
      <c r="D246" s="51" t="s">
        <v>9</v>
      </c>
      <c r="E246" s="52" t="s">
        <v>231</v>
      </c>
      <c r="F246" s="51"/>
      <c r="G246" s="26">
        <f>G247</f>
        <v>1220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</row>
    <row r="247" spans="1:39" ht="25.5" x14ac:dyDescent="0.25">
      <c r="A247" s="56" t="s">
        <v>24</v>
      </c>
      <c r="B247" s="46" t="s">
        <v>225</v>
      </c>
      <c r="C247" s="51" t="s">
        <v>50</v>
      </c>
      <c r="D247" s="51" t="s">
        <v>9</v>
      </c>
      <c r="E247" s="52" t="s">
        <v>231</v>
      </c>
      <c r="F247" s="51" t="s">
        <v>25</v>
      </c>
      <c r="G247" s="26">
        <v>1220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</row>
    <row r="248" spans="1:39" ht="75" customHeight="1" x14ac:dyDescent="0.25">
      <c r="A248" s="50" t="s">
        <v>82</v>
      </c>
      <c r="B248" s="87" t="s">
        <v>225</v>
      </c>
      <c r="C248" s="11" t="s">
        <v>50</v>
      </c>
      <c r="D248" s="11" t="s">
        <v>9</v>
      </c>
      <c r="E248" s="11" t="s">
        <v>111</v>
      </c>
      <c r="F248" s="11"/>
      <c r="G248" s="15">
        <f>G249</f>
        <v>272.60000000000002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51.75" x14ac:dyDescent="0.25">
      <c r="A249" s="83" t="s">
        <v>180</v>
      </c>
      <c r="B249" s="46" t="s">
        <v>225</v>
      </c>
      <c r="C249" s="11" t="s">
        <v>50</v>
      </c>
      <c r="D249" s="11" t="s">
        <v>9</v>
      </c>
      <c r="E249" s="11" t="s">
        <v>183</v>
      </c>
      <c r="F249" s="11"/>
      <c r="G249" s="15">
        <f>G250</f>
        <v>272.60000000000002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51" x14ac:dyDescent="0.25">
      <c r="A250" s="56" t="s">
        <v>229</v>
      </c>
      <c r="B250" s="46" t="s">
        <v>225</v>
      </c>
      <c r="C250" s="11" t="s">
        <v>50</v>
      </c>
      <c r="D250" s="11" t="s">
        <v>9</v>
      </c>
      <c r="E250" s="11" t="s">
        <v>228</v>
      </c>
      <c r="F250" s="11"/>
      <c r="G250" s="15">
        <f>G251</f>
        <v>272.60000000000002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ht="25.5" x14ac:dyDescent="0.25">
      <c r="A251" s="56" t="s">
        <v>24</v>
      </c>
      <c r="B251" s="46" t="s">
        <v>225</v>
      </c>
      <c r="C251" s="11" t="s">
        <v>50</v>
      </c>
      <c r="D251" s="11" t="s">
        <v>9</v>
      </c>
      <c r="E251" s="11" t="s">
        <v>228</v>
      </c>
      <c r="F251" s="11" t="s">
        <v>25</v>
      </c>
      <c r="G251" s="15">
        <v>272.60000000000002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x14ac:dyDescent="0.25">
      <c r="A252" s="67" t="s">
        <v>53</v>
      </c>
      <c r="B252" s="46" t="s">
        <v>225</v>
      </c>
      <c r="C252" s="12" t="s">
        <v>50</v>
      </c>
      <c r="D252" s="12" t="s">
        <v>11</v>
      </c>
      <c r="E252" s="11"/>
      <c r="F252" s="11"/>
      <c r="G252" s="25">
        <f>G253</f>
        <v>908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ht="63.75" x14ac:dyDescent="0.25">
      <c r="A253" s="68" t="s">
        <v>91</v>
      </c>
      <c r="B253" s="46" t="s">
        <v>225</v>
      </c>
      <c r="C253" s="51" t="s">
        <v>50</v>
      </c>
      <c r="D253" s="51" t="s">
        <v>11</v>
      </c>
      <c r="E253" s="52" t="s">
        <v>113</v>
      </c>
      <c r="F253" s="51"/>
      <c r="G253" s="26">
        <f>G254</f>
        <v>908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x14ac:dyDescent="0.25">
      <c r="A254" s="69" t="s">
        <v>34</v>
      </c>
      <c r="B254" s="46" t="s">
        <v>225</v>
      </c>
      <c r="C254" s="51" t="s">
        <v>50</v>
      </c>
      <c r="D254" s="51" t="s">
        <v>11</v>
      </c>
      <c r="E254" s="52" t="s">
        <v>112</v>
      </c>
      <c r="F254" s="51"/>
      <c r="G254" s="26">
        <f>G255</f>
        <v>908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ht="25.5" x14ac:dyDescent="0.25">
      <c r="A255" s="69" t="s">
        <v>24</v>
      </c>
      <c r="B255" s="46" t="s">
        <v>225</v>
      </c>
      <c r="C255" s="51" t="s">
        <v>50</v>
      </c>
      <c r="D255" s="51" t="s">
        <v>11</v>
      </c>
      <c r="E255" s="52" t="s">
        <v>112</v>
      </c>
      <c r="F255" s="51" t="s">
        <v>25</v>
      </c>
      <c r="G255" s="26">
        <f>1177.3-269.3</f>
        <v>908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x14ac:dyDescent="0.25">
      <c r="A256" s="54" t="s">
        <v>54</v>
      </c>
      <c r="B256" s="46" t="s">
        <v>225</v>
      </c>
      <c r="C256" s="12" t="s">
        <v>50</v>
      </c>
      <c r="D256" s="12" t="s">
        <v>37</v>
      </c>
      <c r="E256" s="81"/>
      <c r="F256" s="12"/>
      <c r="G256" s="25">
        <f>G257</f>
        <v>534.4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38.25" x14ac:dyDescent="0.25">
      <c r="A257" s="59" t="s">
        <v>67</v>
      </c>
      <c r="B257" s="46" t="s">
        <v>225</v>
      </c>
      <c r="C257" s="11" t="s">
        <v>50</v>
      </c>
      <c r="D257" s="11" t="s">
        <v>37</v>
      </c>
      <c r="E257" s="23" t="s">
        <v>122</v>
      </c>
      <c r="F257" s="11"/>
      <c r="G257" s="26">
        <f>G258+G261</f>
        <v>534.4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ht="51" x14ac:dyDescent="0.25">
      <c r="A258" s="59" t="s">
        <v>149</v>
      </c>
      <c r="B258" s="46" t="s">
        <v>225</v>
      </c>
      <c r="C258" s="11" t="s">
        <v>50</v>
      </c>
      <c r="D258" s="11" t="s">
        <v>37</v>
      </c>
      <c r="E258" s="23" t="s">
        <v>151</v>
      </c>
      <c r="F258" s="11"/>
      <c r="G258" s="26">
        <f>G259</f>
        <v>244.4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x14ac:dyDescent="0.25">
      <c r="A259" s="56" t="s">
        <v>34</v>
      </c>
      <c r="B259" s="46" t="s">
        <v>225</v>
      </c>
      <c r="C259" s="11" t="s">
        <v>50</v>
      </c>
      <c r="D259" s="11" t="s">
        <v>37</v>
      </c>
      <c r="E259" s="23" t="s">
        <v>150</v>
      </c>
      <c r="F259" s="11"/>
      <c r="G259" s="26">
        <f>G260</f>
        <v>244.4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25.5" x14ac:dyDescent="0.25">
      <c r="A260" s="56" t="s">
        <v>24</v>
      </c>
      <c r="B260" s="46" t="s">
        <v>225</v>
      </c>
      <c r="C260" s="11" t="s">
        <v>50</v>
      </c>
      <c r="D260" s="11" t="s">
        <v>37</v>
      </c>
      <c r="E260" s="23" t="s">
        <v>150</v>
      </c>
      <c r="F260" s="31" t="s">
        <v>25</v>
      </c>
      <c r="G260" s="26">
        <v>244.4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ht="25.5" x14ac:dyDescent="0.25">
      <c r="A261" s="56" t="s">
        <v>152</v>
      </c>
      <c r="B261" s="46" t="s">
        <v>225</v>
      </c>
      <c r="C261" s="11" t="s">
        <v>50</v>
      </c>
      <c r="D261" s="11" t="s">
        <v>37</v>
      </c>
      <c r="E261" s="23" t="s">
        <v>153</v>
      </c>
      <c r="F261" s="11"/>
      <c r="G261" s="26">
        <f>G262</f>
        <v>290</v>
      </c>
      <c r="H261" s="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x14ac:dyDescent="0.25">
      <c r="A262" s="56" t="s">
        <v>34</v>
      </c>
      <c r="B262" s="46" t="s">
        <v>225</v>
      </c>
      <c r="C262" s="11" t="s">
        <v>50</v>
      </c>
      <c r="D262" s="11" t="s">
        <v>37</v>
      </c>
      <c r="E262" s="23" t="s">
        <v>154</v>
      </c>
      <c r="F262" s="11"/>
      <c r="G262" s="26">
        <f>G263</f>
        <v>290</v>
      </c>
      <c r="H262" s="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25.5" x14ac:dyDescent="0.25">
      <c r="A263" s="56" t="s">
        <v>24</v>
      </c>
      <c r="B263" s="46" t="s">
        <v>225</v>
      </c>
      <c r="C263" s="11" t="s">
        <v>50</v>
      </c>
      <c r="D263" s="11" t="s">
        <v>37</v>
      </c>
      <c r="E263" s="23" t="s">
        <v>154</v>
      </c>
      <c r="F263" s="31" t="s">
        <v>25</v>
      </c>
      <c r="G263" s="26">
        <v>290</v>
      </c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x14ac:dyDescent="0.25">
      <c r="A264" s="54" t="s">
        <v>55</v>
      </c>
      <c r="B264" s="46" t="s">
        <v>225</v>
      </c>
      <c r="C264" s="12" t="s">
        <v>56</v>
      </c>
      <c r="D264" s="12"/>
      <c r="E264" s="28"/>
      <c r="F264" s="12"/>
      <c r="G264" s="25">
        <f>G265</f>
        <v>4244.7999999999993</v>
      </c>
      <c r="H264" s="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x14ac:dyDescent="0.25">
      <c r="A265" s="54" t="s">
        <v>57</v>
      </c>
      <c r="B265" s="46" t="s">
        <v>225</v>
      </c>
      <c r="C265" s="12" t="s">
        <v>56</v>
      </c>
      <c r="D265" s="12" t="s">
        <v>9</v>
      </c>
      <c r="E265" s="28"/>
      <c r="F265" s="12"/>
      <c r="G265" s="25">
        <f>G266</f>
        <v>4244.7999999999993</v>
      </c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x14ac:dyDescent="0.25">
      <c r="A266" s="38" t="s">
        <v>58</v>
      </c>
      <c r="B266" s="46" t="s">
        <v>225</v>
      </c>
      <c r="C266" s="11" t="s">
        <v>56</v>
      </c>
      <c r="D266" s="11" t="s">
        <v>9</v>
      </c>
      <c r="E266" s="11" t="s">
        <v>110</v>
      </c>
      <c r="F266" s="11"/>
      <c r="G266" s="26">
        <f>G267+G278+G289</f>
        <v>4244.7999999999993</v>
      </c>
      <c r="H266" s="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ht="38.25" x14ac:dyDescent="0.25">
      <c r="A267" s="70" t="s">
        <v>59</v>
      </c>
      <c r="B267" s="46" t="s">
        <v>225</v>
      </c>
      <c r="C267" s="11" t="s">
        <v>56</v>
      </c>
      <c r="D267" s="11" t="s">
        <v>9</v>
      </c>
      <c r="E267" s="11" t="s">
        <v>109</v>
      </c>
      <c r="F267" s="11"/>
      <c r="G267" s="26">
        <f>G268+G270+G272+G274+G276</f>
        <v>2330.1999999999998</v>
      </c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ht="51" x14ac:dyDescent="0.25">
      <c r="A268" s="38" t="s">
        <v>60</v>
      </c>
      <c r="B268" s="46" t="s">
        <v>225</v>
      </c>
      <c r="C268" s="11" t="s">
        <v>56</v>
      </c>
      <c r="D268" s="11" t="s">
        <v>9</v>
      </c>
      <c r="E268" s="11" t="s">
        <v>108</v>
      </c>
      <c r="F268" s="11"/>
      <c r="G268" s="26">
        <f>G269</f>
        <v>1957.7</v>
      </c>
      <c r="H268" s="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38.25" x14ac:dyDescent="0.25">
      <c r="A269" s="70" t="s">
        <v>61</v>
      </c>
      <c r="B269" s="46" t="s">
        <v>225</v>
      </c>
      <c r="C269" s="11" t="s">
        <v>56</v>
      </c>
      <c r="D269" s="11" t="s">
        <v>9</v>
      </c>
      <c r="E269" s="11" t="s">
        <v>107</v>
      </c>
      <c r="F269" s="11" t="s">
        <v>62</v>
      </c>
      <c r="G269" s="26">
        <v>1957.7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ht="76.5" x14ac:dyDescent="0.25">
      <c r="A270" s="70" t="s">
        <v>78</v>
      </c>
      <c r="B270" s="46" t="s">
        <v>225</v>
      </c>
      <c r="C270" s="11" t="s">
        <v>56</v>
      </c>
      <c r="D270" s="11" t="s">
        <v>9</v>
      </c>
      <c r="E270" s="11" t="s">
        <v>106</v>
      </c>
      <c r="F270" s="11"/>
      <c r="G270" s="26">
        <f>G271</f>
        <v>91.4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38.25" x14ac:dyDescent="0.25">
      <c r="A271" s="70" t="s">
        <v>61</v>
      </c>
      <c r="B271" s="46" t="s">
        <v>225</v>
      </c>
      <c r="C271" s="11" t="s">
        <v>56</v>
      </c>
      <c r="D271" s="11" t="s">
        <v>9</v>
      </c>
      <c r="E271" s="11" t="s">
        <v>106</v>
      </c>
      <c r="F271" s="11" t="s">
        <v>62</v>
      </c>
      <c r="G271" s="26">
        <v>91.4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ht="76.5" x14ac:dyDescent="0.25">
      <c r="A272" s="70" t="s">
        <v>92</v>
      </c>
      <c r="B272" s="46" t="s">
        <v>225</v>
      </c>
      <c r="C272" s="11" t="s">
        <v>56</v>
      </c>
      <c r="D272" s="11" t="s">
        <v>9</v>
      </c>
      <c r="E272" s="11" t="s">
        <v>105</v>
      </c>
      <c r="F272" s="11"/>
      <c r="G272" s="26">
        <f>G273</f>
        <v>257.60000000000002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ht="38.25" x14ac:dyDescent="0.25">
      <c r="A273" s="70" t="s">
        <v>61</v>
      </c>
      <c r="B273" s="46" t="s">
        <v>225</v>
      </c>
      <c r="C273" s="11" t="s">
        <v>56</v>
      </c>
      <c r="D273" s="11" t="s">
        <v>9</v>
      </c>
      <c r="E273" s="11" t="s">
        <v>105</v>
      </c>
      <c r="F273" s="11" t="s">
        <v>62</v>
      </c>
      <c r="G273" s="26">
        <v>257.60000000000002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ht="76.5" x14ac:dyDescent="0.25">
      <c r="A274" s="70" t="s">
        <v>103</v>
      </c>
      <c r="B274" s="46" t="s">
        <v>225</v>
      </c>
      <c r="C274" s="11" t="s">
        <v>56</v>
      </c>
      <c r="D274" s="11" t="s">
        <v>9</v>
      </c>
      <c r="E274" s="11" t="s">
        <v>160</v>
      </c>
      <c r="F274" s="11"/>
      <c r="G274" s="26">
        <f>G275</f>
        <v>6.1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38.25" x14ac:dyDescent="0.25">
      <c r="A275" s="70" t="s">
        <v>61</v>
      </c>
      <c r="B275" s="46" t="s">
        <v>225</v>
      </c>
      <c r="C275" s="11" t="s">
        <v>56</v>
      </c>
      <c r="D275" s="11" t="s">
        <v>9</v>
      </c>
      <c r="E275" s="11" t="s">
        <v>104</v>
      </c>
      <c r="F275" s="11" t="s">
        <v>62</v>
      </c>
      <c r="G275" s="26">
        <v>6.1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76.5" x14ac:dyDescent="0.25">
      <c r="A276" s="70" t="s">
        <v>102</v>
      </c>
      <c r="B276" s="46" t="s">
        <v>225</v>
      </c>
      <c r="C276" s="11" t="s">
        <v>56</v>
      </c>
      <c r="D276" s="11" t="s">
        <v>9</v>
      </c>
      <c r="E276" s="11" t="s">
        <v>189</v>
      </c>
      <c r="F276" s="11"/>
      <c r="G276" s="26">
        <f>G277</f>
        <v>17.399999999999999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38.25" x14ac:dyDescent="0.25">
      <c r="A277" s="70" t="s">
        <v>61</v>
      </c>
      <c r="B277" s="46" t="s">
        <v>225</v>
      </c>
      <c r="C277" s="11" t="s">
        <v>56</v>
      </c>
      <c r="D277" s="11" t="s">
        <v>9</v>
      </c>
      <c r="E277" s="11" t="s">
        <v>189</v>
      </c>
      <c r="F277" s="11" t="s">
        <v>62</v>
      </c>
      <c r="G277" s="26">
        <v>17.399999999999999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38.25" x14ac:dyDescent="0.25">
      <c r="A278" s="70" t="s">
        <v>63</v>
      </c>
      <c r="B278" s="46" t="s">
        <v>225</v>
      </c>
      <c r="C278" s="11" t="s">
        <v>56</v>
      </c>
      <c r="D278" s="11" t="s">
        <v>9</v>
      </c>
      <c r="E278" s="11" t="s">
        <v>98</v>
      </c>
      <c r="F278" s="11" t="s">
        <v>64</v>
      </c>
      <c r="G278" s="26">
        <f>G279+G281+G283+G285+G287</f>
        <v>750.3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51" x14ac:dyDescent="0.25">
      <c r="A279" s="38" t="s">
        <v>60</v>
      </c>
      <c r="B279" s="46" t="s">
        <v>225</v>
      </c>
      <c r="C279" s="11" t="s">
        <v>56</v>
      </c>
      <c r="D279" s="11" t="s">
        <v>9</v>
      </c>
      <c r="E279" s="11" t="s">
        <v>99</v>
      </c>
      <c r="F279" s="11"/>
      <c r="G279" s="26">
        <f>G280</f>
        <v>611.9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38.25" x14ac:dyDescent="0.25">
      <c r="A280" s="70" t="s">
        <v>61</v>
      </c>
      <c r="B280" s="46" t="s">
        <v>225</v>
      </c>
      <c r="C280" s="11" t="s">
        <v>56</v>
      </c>
      <c r="D280" s="11" t="s">
        <v>9</v>
      </c>
      <c r="E280" s="11" t="s">
        <v>99</v>
      </c>
      <c r="F280" s="11" t="s">
        <v>62</v>
      </c>
      <c r="G280" s="26">
        <v>611.9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76.5" x14ac:dyDescent="0.25">
      <c r="A281" s="70" t="s">
        <v>78</v>
      </c>
      <c r="B281" s="46" t="s">
        <v>225</v>
      </c>
      <c r="C281" s="11" t="s">
        <v>56</v>
      </c>
      <c r="D281" s="11" t="s">
        <v>9</v>
      </c>
      <c r="E281" s="11" t="s">
        <v>100</v>
      </c>
      <c r="F281" s="11"/>
      <c r="G281" s="26">
        <f>G282</f>
        <v>36.5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38.25" x14ac:dyDescent="0.25">
      <c r="A282" s="70" t="s">
        <v>61</v>
      </c>
      <c r="B282" s="46" t="s">
        <v>225</v>
      </c>
      <c r="C282" s="11" t="s">
        <v>56</v>
      </c>
      <c r="D282" s="11" t="s">
        <v>9</v>
      </c>
      <c r="E282" s="11" t="s">
        <v>100</v>
      </c>
      <c r="F282" s="11" t="s">
        <v>62</v>
      </c>
      <c r="G282" s="26">
        <v>36.5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76.5" x14ac:dyDescent="0.25">
      <c r="A283" s="70" t="s">
        <v>92</v>
      </c>
      <c r="B283" s="46" t="s">
        <v>225</v>
      </c>
      <c r="C283" s="11" t="s">
        <v>56</v>
      </c>
      <c r="D283" s="11" t="s">
        <v>9</v>
      </c>
      <c r="E283" s="11" t="s">
        <v>101</v>
      </c>
      <c r="F283" s="11"/>
      <c r="G283" s="26">
        <f>G284</f>
        <v>93.2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38.25" x14ac:dyDescent="0.25">
      <c r="A284" s="70" t="s">
        <v>61</v>
      </c>
      <c r="B284" s="46" t="s">
        <v>225</v>
      </c>
      <c r="C284" s="11" t="s">
        <v>56</v>
      </c>
      <c r="D284" s="11" t="s">
        <v>9</v>
      </c>
      <c r="E284" s="11" t="s">
        <v>101</v>
      </c>
      <c r="F284" s="11" t="s">
        <v>62</v>
      </c>
      <c r="G284" s="26">
        <v>93.2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76.5" x14ac:dyDescent="0.25">
      <c r="A285" s="70" t="s">
        <v>103</v>
      </c>
      <c r="B285" s="46" t="s">
        <v>225</v>
      </c>
      <c r="C285" s="11" t="s">
        <v>56</v>
      </c>
      <c r="D285" s="11" t="s">
        <v>9</v>
      </c>
      <c r="E285" s="11" t="s">
        <v>161</v>
      </c>
      <c r="F285" s="11"/>
      <c r="G285" s="26">
        <f>G286</f>
        <v>2.4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38.25" x14ac:dyDescent="0.25">
      <c r="A286" s="70" t="s">
        <v>61</v>
      </c>
      <c r="B286" s="46" t="s">
        <v>225</v>
      </c>
      <c r="C286" s="11" t="s">
        <v>56</v>
      </c>
      <c r="D286" s="11" t="s">
        <v>9</v>
      </c>
      <c r="E286" s="11" t="s">
        <v>161</v>
      </c>
      <c r="F286" s="11" t="s">
        <v>62</v>
      </c>
      <c r="G286" s="26">
        <v>2.4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76.5" x14ac:dyDescent="0.25">
      <c r="A287" s="70" t="s">
        <v>102</v>
      </c>
      <c r="B287" s="46" t="s">
        <v>225</v>
      </c>
      <c r="C287" s="11" t="s">
        <v>56</v>
      </c>
      <c r="D287" s="11" t="s">
        <v>9</v>
      </c>
      <c r="E287" s="11" t="s">
        <v>190</v>
      </c>
      <c r="F287" s="11"/>
      <c r="G287" s="26">
        <f>G288</f>
        <v>6.3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38.25" x14ac:dyDescent="0.25">
      <c r="A288" s="70" t="s">
        <v>61</v>
      </c>
      <c r="B288" s="46" t="s">
        <v>225</v>
      </c>
      <c r="C288" s="11" t="s">
        <v>56</v>
      </c>
      <c r="D288" s="11" t="s">
        <v>9</v>
      </c>
      <c r="E288" s="11" t="s">
        <v>190</v>
      </c>
      <c r="F288" s="11" t="s">
        <v>62</v>
      </c>
      <c r="G288" s="26">
        <v>6.3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25.5" x14ac:dyDescent="0.25">
      <c r="A289" s="70" t="s">
        <v>65</v>
      </c>
      <c r="B289" s="46" t="s">
        <v>225</v>
      </c>
      <c r="C289" s="11" t="s">
        <v>56</v>
      </c>
      <c r="D289" s="11" t="s">
        <v>9</v>
      </c>
      <c r="E289" s="11" t="s">
        <v>97</v>
      </c>
      <c r="F289" s="11"/>
      <c r="G289" s="26">
        <f>G290+G292+G294+G298+G296+G300</f>
        <v>1164.2999999999997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51" x14ac:dyDescent="0.25">
      <c r="A290" s="38" t="s">
        <v>60</v>
      </c>
      <c r="B290" s="46" t="s">
        <v>225</v>
      </c>
      <c r="C290" s="11" t="s">
        <v>56</v>
      </c>
      <c r="D290" s="11" t="s">
        <v>9</v>
      </c>
      <c r="E290" s="11" t="s">
        <v>96</v>
      </c>
      <c r="F290" s="11"/>
      <c r="G290" s="26">
        <f>G291</f>
        <v>1013.4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38.25" x14ac:dyDescent="0.25">
      <c r="A291" s="70" t="s">
        <v>61</v>
      </c>
      <c r="B291" s="46" t="s">
        <v>225</v>
      </c>
      <c r="C291" s="11" t="s">
        <v>56</v>
      </c>
      <c r="D291" s="11" t="s">
        <v>9</v>
      </c>
      <c r="E291" s="11" t="s">
        <v>96</v>
      </c>
      <c r="F291" s="11" t="s">
        <v>62</v>
      </c>
      <c r="G291" s="26">
        <v>1013.4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38.25" x14ac:dyDescent="0.25">
      <c r="A292" s="71" t="s">
        <v>81</v>
      </c>
      <c r="B292" s="46" t="s">
        <v>225</v>
      </c>
      <c r="C292" s="72" t="s">
        <v>56</v>
      </c>
      <c r="D292" s="72" t="s">
        <v>9</v>
      </c>
      <c r="E292" s="73" t="s">
        <v>94</v>
      </c>
      <c r="F292" s="74"/>
      <c r="G292" s="26">
        <f>G293</f>
        <v>0.4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38.25" x14ac:dyDescent="0.25">
      <c r="A293" s="70" t="s">
        <v>61</v>
      </c>
      <c r="B293" s="46" t="s">
        <v>225</v>
      </c>
      <c r="C293" s="72" t="s">
        <v>56</v>
      </c>
      <c r="D293" s="72" t="s">
        <v>9</v>
      </c>
      <c r="E293" s="73" t="s">
        <v>94</v>
      </c>
      <c r="F293" s="74" t="s">
        <v>62</v>
      </c>
      <c r="G293" s="26">
        <v>0.4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63.75" x14ac:dyDescent="0.25">
      <c r="A294" s="70" t="s">
        <v>95</v>
      </c>
      <c r="B294" s="46" t="s">
        <v>225</v>
      </c>
      <c r="C294" s="11" t="s">
        <v>56</v>
      </c>
      <c r="D294" s="11" t="s">
        <v>9</v>
      </c>
      <c r="E294" s="11" t="s">
        <v>163</v>
      </c>
      <c r="F294" s="11"/>
      <c r="G294" s="26">
        <f>G295</f>
        <v>54.8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38.25" x14ac:dyDescent="0.25">
      <c r="A295" s="70" t="s">
        <v>61</v>
      </c>
      <c r="B295" s="46" t="s">
        <v>225</v>
      </c>
      <c r="C295" s="11" t="s">
        <v>56</v>
      </c>
      <c r="D295" s="11" t="s">
        <v>9</v>
      </c>
      <c r="E295" s="11" t="s">
        <v>163</v>
      </c>
      <c r="F295" s="11" t="s">
        <v>62</v>
      </c>
      <c r="G295" s="26">
        <v>54.8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76.5" x14ac:dyDescent="0.25">
      <c r="A296" s="70" t="s">
        <v>92</v>
      </c>
      <c r="B296" s="46" t="s">
        <v>225</v>
      </c>
      <c r="C296" s="11" t="s">
        <v>56</v>
      </c>
      <c r="D296" s="11" t="s">
        <v>9</v>
      </c>
      <c r="E296" s="11" t="s">
        <v>93</v>
      </c>
      <c r="F296" s="11"/>
      <c r="G296" s="26">
        <f>G297</f>
        <v>86.3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38.25" x14ac:dyDescent="0.25">
      <c r="A297" s="70" t="s">
        <v>61</v>
      </c>
      <c r="B297" s="46" t="s">
        <v>225</v>
      </c>
      <c r="C297" s="11" t="s">
        <v>56</v>
      </c>
      <c r="D297" s="11" t="s">
        <v>9</v>
      </c>
      <c r="E297" s="11" t="s">
        <v>93</v>
      </c>
      <c r="F297" s="72" t="s">
        <v>62</v>
      </c>
      <c r="G297" s="26">
        <v>86.3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76.5" x14ac:dyDescent="0.25">
      <c r="A298" s="70" t="s">
        <v>103</v>
      </c>
      <c r="B298" s="46" t="s">
        <v>225</v>
      </c>
      <c r="C298" s="11" t="s">
        <v>56</v>
      </c>
      <c r="D298" s="11" t="s">
        <v>9</v>
      </c>
      <c r="E298" s="11" t="s">
        <v>162</v>
      </c>
      <c r="F298" s="11"/>
      <c r="G298" s="26">
        <f>G299</f>
        <v>3.6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38.25" x14ac:dyDescent="0.25">
      <c r="A299" s="70" t="s">
        <v>61</v>
      </c>
      <c r="B299" s="46" t="s">
        <v>225</v>
      </c>
      <c r="C299" s="11" t="s">
        <v>56</v>
      </c>
      <c r="D299" s="11" t="s">
        <v>9</v>
      </c>
      <c r="E299" s="11" t="s">
        <v>162</v>
      </c>
      <c r="F299" s="11" t="s">
        <v>62</v>
      </c>
      <c r="G299" s="26">
        <v>3.6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76.5" x14ac:dyDescent="0.25">
      <c r="A300" s="70" t="s">
        <v>102</v>
      </c>
      <c r="B300" s="46" t="s">
        <v>225</v>
      </c>
      <c r="C300" s="11" t="s">
        <v>56</v>
      </c>
      <c r="D300" s="11" t="s">
        <v>9</v>
      </c>
      <c r="E300" s="11" t="s">
        <v>191</v>
      </c>
      <c r="F300" s="11"/>
      <c r="G300" s="26">
        <f>G301</f>
        <v>5.8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38.25" x14ac:dyDescent="0.25">
      <c r="A301" s="70" t="s">
        <v>61</v>
      </c>
      <c r="B301" s="46" t="s">
        <v>225</v>
      </c>
      <c r="C301" s="11" t="s">
        <v>56</v>
      </c>
      <c r="D301" s="11" t="s">
        <v>9</v>
      </c>
      <c r="E301" s="11" t="s">
        <v>191</v>
      </c>
      <c r="F301" s="72" t="s">
        <v>62</v>
      </c>
      <c r="G301" s="26">
        <v>5.8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s="76" customFormat="1" x14ac:dyDescent="0.25">
      <c r="A302" s="89" t="s">
        <v>66</v>
      </c>
      <c r="B302" s="11"/>
      <c r="C302" s="11"/>
      <c r="D302" s="11"/>
      <c r="E302" s="90"/>
      <c r="F302" s="11"/>
      <c r="G302" s="25">
        <f>G134+G204+G211+G217+G239+G264</f>
        <v>14825.5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x14ac:dyDescent="0.25">
      <c r="A303" s="48" t="s">
        <v>77</v>
      </c>
      <c r="B303" s="47"/>
      <c r="C303" s="47"/>
      <c r="D303" s="47"/>
      <c r="E303" s="47"/>
      <c r="F303" s="47"/>
      <c r="G303" s="49">
        <f>G19+G29+G132+G302</f>
        <v>19405.8</v>
      </c>
      <c r="I303" s="40"/>
    </row>
  </sheetData>
  <mergeCells count="7">
    <mergeCell ref="A133:G133"/>
    <mergeCell ref="A30:G30"/>
    <mergeCell ref="A7:G7"/>
    <mergeCell ref="A8:G8"/>
    <mergeCell ref="A9:G9"/>
    <mergeCell ref="A12:G12"/>
    <mergeCell ref="A20:G20"/>
  </mergeCells>
  <pageMargins left="0.59055118110236227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 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2016-04-28T12:17:35Z</cp:lastPrinted>
  <dcterms:created xsi:type="dcterms:W3CDTF">2014-11-08T07:39:31Z</dcterms:created>
  <dcterms:modified xsi:type="dcterms:W3CDTF">2016-10-19T11:26:21Z</dcterms:modified>
</cp:coreProperties>
</file>