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11700"/>
  </bookViews>
  <sheets>
    <sheet name="Прил.3" sheetId="10" r:id="rId1"/>
  </sheets>
  <calcPr calcId="144525"/>
</workbook>
</file>

<file path=xl/calcChain.xml><?xml version="1.0" encoding="utf-8"?>
<calcChain xmlns="http://schemas.openxmlformats.org/spreadsheetml/2006/main">
  <c r="E278" i="10" l="1"/>
  <c r="E277" i="10" s="1"/>
  <c r="E276" i="10" s="1"/>
  <c r="E275" i="10" s="1"/>
  <c r="E274" i="10" s="1"/>
  <c r="E273" i="10" s="1"/>
  <c r="D278" i="10"/>
  <c r="D277" i="10" s="1"/>
  <c r="D276" i="10" s="1"/>
  <c r="D275" i="10" s="1"/>
  <c r="D274" i="10" s="1"/>
  <c r="D273" i="10" s="1"/>
  <c r="E271" i="10"/>
  <c r="E270" i="10" s="1"/>
  <c r="E269" i="10" s="1"/>
  <c r="E268" i="10" s="1"/>
  <c r="E267" i="10" s="1"/>
  <c r="E266" i="10" s="1"/>
  <c r="E265" i="10" s="1"/>
  <c r="D271" i="10"/>
  <c r="D270" i="10" s="1"/>
  <c r="D269" i="10" s="1"/>
  <c r="D268" i="10" s="1"/>
  <c r="D267" i="10" s="1"/>
  <c r="D266" i="10" s="1"/>
  <c r="D265" i="10" s="1"/>
  <c r="D182" i="10"/>
  <c r="E170" i="10"/>
  <c r="E169" i="10" s="1"/>
  <c r="E168" i="10" s="1"/>
  <c r="E167" i="10" s="1"/>
  <c r="E166" i="10" s="1"/>
  <c r="E165" i="10" s="1"/>
  <c r="E164" i="10" s="1"/>
  <c r="D170" i="10"/>
  <c r="D169" i="10" s="1"/>
  <c r="D168" i="10" s="1"/>
  <c r="D167" i="10" s="1"/>
  <c r="D166" i="10" s="1"/>
  <c r="D165" i="10" s="1"/>
  <c r="D164" i="10" s="1"/>
  <c r="E161" i="10"/>
  <c r="E160" i="10" s="1"/>
  <c r="D161" i="10"/>
  <c r="D160" i="10" s="1"/>
  <c r="D138" i="10"/>
  <c r="D137" i="10" s="1"/>
  <c r="D136" i="10" s="1"/>
  <c r="E138" i="10"/>
  <c r="E137" i="10" s="1"/>
  <c r="E136" i="10" s="1"/>
  <c r="E129" i="10"/>
  <c r="E128" i="10" s="1"/>
  <c r="E127" i="10" s="1"/>
  <c r="D129" i="10"/>
  <c r="D128" i="10" s="1"/>
  <c r="D127" i="10" s="1"/>
  <c r="E109" i="10"/>
  <c r="D109" i="10"/>
  <c r="E89" i="10"/>
  <c r="E88" i="10" s="1"/>
  <c r="E87" i="10" s="1"/>
  <c r="D89" i="10"/>
  <c r="D88" i="10" s="1"/>
  <c r="D87" i="10" s="1"/>
  <c r="E84" i="10"/>
  <c r="E83" i="10" s="1"/>
  <c r="E82" i="10" s="1"/>
  <c r="D84" i="10"/>
  <c r="D83" i="10" s="1"/>
  <c r="D82" i="10" s="1"/>
  <c r="E79" i="10"/>
  <c r="E78" i="10" s="1"/>
  <c r="E77" i="10" s="1"/>
  <c r="D79" i="10"/>
  <c r="D78" i="10" s="1"/>
  <c r="D77" i="10" s="1"/>
  <c r="E74" i="10"/>
  <c r="D74" i="10"/>
  <c r="E69" i="10"/>
  <c r="D69" i="10"/>
  <c r="E61" i="10"/>
  <c r="D61" i="10"/>
  <c r="E53" i="10"/>
  <c r="E52" i="10" s="1"/>
  <c r="E51" i="10" s="1"/>
  <c r="D53" i="10"/>
  <c r="D52" i="10" s="1"/>
  <c r="D51" i="10" s="1"/>
  <c r="E48" i="10"/>
  <c r="E47" i="10" s="1"/>
  <c r="E46" i="10" s="1"/>
  <c r="D48" i="10"/>
  <c r="D47" i="10" s="1"/>
  <c r="D46" i="10" s="1"/>
  <c r="E25" i="10"/>
  <c r="E24" i="10" s="1"/>
  <c r="E23" i="10" s="1"/>
  <c r="E22" i="10" s="1"/>
  <c r="E21" i="10" s="1"/>
  <c r="E20" i="10" s="1"/>
  <c r="D25" i="10"/>
  <c r="D24" i="10" s="1"/>
  <c r="D23" i="10" s="1"/>
  <c r="D22" i="10" s="1"/>
  <c r="D21" i="10" s="1"/>
  <c r="D20" i="10" s="1"/>
  <c r="E76" i="10" l="1"/>
  <c r="D76" i="10"/>
  <c r="D45" i="10"/>
  <c r="E45" i="10"/>
  <c r="E32" i="10" l="1"/>
  <c r="E31" i="10" s="1"/>
  <c r="E30" i="10" s="1"/>
  <c r="E29" i="10" s="1"/>
  <c r="E28" i="10" s="1"/>
  <c r="E27" i="10" s="1"/>
  <c r="E19" i="10" s="1"/>
  <c r="D32" i="10"/>
  <c r="D31" i="10" s="1"/>
  <c r="D30" i="10" s="1"/>
  <c r="D29" i="10" s="1"/>
  <c r="D28" i="10" s="1"/>
  <c r="D27" i="10" s="1"/>
  <c r="D19" i="10" s="1"/>
  <c r="E17" i="10"/>
  <c r="E16" i="10" s="1"/>
  <c r="E15" i="10" s="1"/>
  <c r="E14" i="10" s="1"/>
  <c r="E13" i="10" s="1"/>
  <c r="D17" i="10"/>
  <c r="D16" i="10" s="1"/>
  <c r="D15" i="10" s="1"/>
  <c r="D14" i="10" s="1"/>
  <c r="D13" i="10" s="1"/>
  <c r="E263" i="10"/>
  <c r="E262" i="10" s="1"/>
  <c r="E261" i="10" s="1"/>
  <c r="D263" i="10"/>
  <c r="D262" i="10" s="1"/>
  <c r="D261" i="10" s="1"/>
  <c r="E259" i="10"/>
  <c r="E258" i="10" s="1"/>
  <c r="E257" i="10" s="1"/>
  <c r="D259" i="10"/>
  <c r="D258" i="10" s="1"/>
  <c r="D257" i="10" s="1"/>
  <c r="E255" i="10"/>
  <c r="E254" i="10" s="1"/>
  <c r="E253" i="10" s="1"/>
  <c r="D255" i="10"/>
  <c r="D254" i="10" s="1"/>
  <c r="D253" i="10" s="1"/>
  <c r="E251" i="10"/>
  <c r="E250" i="10" s="1"/>
  <c r="E249" i="10" s="1"/>
  <c r="D251" i="10"/>
  <c r="D250" i="10" s="1"/>
  <c r="D249" i="10" s="1"/>
  <c r="E246" i="10"/>
  <c r="E245" i="10" s="1"/>
  <c r="E244" i="10" s="1"/>
  <c r="D246" i="10"/>
  <c r="D245" i="10" s="1"/>
  <c r="D244" i="10" s="1"/>
  <c r="E242" i="10"/>
  <c r="E241" i="10" s="1"/>
  <c r="E240" i="10" s="1"/>
  <c r="D242" i="10"/>
  <c r="D241" i="10" s="1"/>
  <c r="D240" i="10" s="1"/>
  <c r="E238" i="10"/>
  <c r="E237" i="10" s="1"/>
  <c r="E236" i="10" s="1"/>
  <c r="D238" i="10"/>
  <c r="D237" i="10" s="1"/>
  <c r="D236" i="10" s="1"/>
  <c r="E234" i="10"/>
  <c r="E233" i="10" s="1"/>
  <c r="E232" i="10" s="1"/>
  <c r="D234" i="10"/>
  <c r="D233" i="10" s="1"/>
  <c r="D232" i="10" s="1"/>
  <c r="E226" i="10"/>
  <c r="E225" i="10" s="1"/>
  <c r="D226" i="10"/>
  <c r="D225" i="10" s="1"/>
  <c r="E220" i="10"/>
  <c r="E219" i="10" s="1"/>
  <c r="E218" i="10" s="1"/>
  <c r="D220" i="10"/>
  <c r="D219" i="10" s="1"/>
  <c r="D218" i="10" s="1"/>
  <c r="E216" i="10"/>
  <c r="E215" i="10" s="1"/>
  <c r="E214" i="10" s="1"/>
  <c r="D216" i="10"/>
  <c r="D215" i="10" s="1"/>
  <c r="D214" i="10" s="1"/>
  <c r="E211" i="10"/>
  <c r="E210" i="10" s="1"/>
  <c r="E209" i="10" s="1"/>
  <c r="E208" i="10" s="1"/>
  <c r="D211" i="10"/>
  <c r="D210" i="10" s="1"/>
  <c r="D209" i="10" s="1"/>
  <c r="D208" i="10" s="1"/>
  <c r="E206" i="10"/>
  <c r="E205" i="10" s="1"/>
  <c r="E204" i="10" s="1"/>
  <c r="D206" i="10"/>
  <c r="D205" i="10" s="1"/>
  <c r="D204" i="10" s="1"/>
  <c r="E202" i="10"/>
  <c r="E201" i="10" s="1"/>
  <c r="E200" i="10" s="1"/>
  <c r="D202" i="10"/>
  <c r="D201" i="10" s="1"/>
  <c r="D200" i="10" s="1"/>
  <c r="E194" i="10"/>
  <c r="E193" i="10" s="1"/>
  <c r="E192" i="10" s="1"/>
  <c r="D194" i="10"/>
  <c r="D193" i="10" s="1"/>
  <c r="D192" i="10" s="1"/>
  <c r="E190" i="10"/>
  <c r="E189" i="10" s="1"/>
  <c r="E188" i="10" s="1"/>
  <c r="D190" i="10"/>
  <c r="D189" i="10" s="1"/>
  <c r="D188" i="10" s="1"/>
  <c r="D181" i="10"/>
  <c r="D180" i="10" s="1"/>
  <c r="E178" i="10"/>
  <c r="E177" i="10" s="1"/>
  <c r="E176" i="10" s="1"/>
  <c r="E175" i="10" s="1"/>
  <c r="D178" i="10"/>
  <c r="D177" i="10" s="1"/>
  <c r="D176" i="10" s="1"/>
  <c r="E157" i="10"/>
  <c r="E156" i="10" s="1"/>
  <c r="D157" i="10"/>
  <c r="D156" i="10" s="1"/>
  <c r="E148" i="10"/>
  <c r="E147" i="10" s="1"/>
  <c r="E146" i="10" s="1"/>
  <c r="E145" i="10" s="1"/>
  <c r="D148" i="10"/>
  <c r="D147" i="10" s="1"/>
  <c r="D146" i="10" s="1"/>
  <c r="D145" i="10" s="1"/>
  <c r="E143" i="10"/>
  <c r="E142" i="10" s="1"/>
  <c r="E141" i="10" s="1"/>
  <c r="E140" i="10" s="1"/>
  <c r="D143" i="10"/>
  <c r="D142" i="10" s="1"/>
  <c r="D141" i="10" s="1"/>
  <c r="D140" i="10" s="1"/>
  <c r="E134" i="10"/>
  <c r="E133" i="10" s="1"/>
  <c r="E132" i="10" s="1"/>
  <c r="E131" i="10" s="1"/>
  <c r="D134" i="10"/>
  <c r="D133" i="10" s="1"/>
  <c r="D132" i="10" s="1"/>
  <c r="D131" i="10" s="1"/>
  <c r="E125" i="10"/>
  <c r="E124" i="10" s="1"/>
  <c r="D125" i="10"/>
  <c r="D124" i="10" s="1"/>
  <c r="E122" i="10"/>
  <c r="E121" i="10" s="1"/>
  <c r="E120" i="10" s="1"/>
  <c r="E119" i="10" s="1"/>
  <c r="D122" i="10"/>
  <c r="D121" i="10" s="1"/>
  <c r="D120" i="10" s="1"/>
  <c r="D119" i="10" s="1"/>
  <c r="E115" i="10"/>
  <c r="E114" i="10" s="1"/>
  <c r="E113" i="10" s="1"/>
  <c r="E112" i="10" s="1"/>
  <c r="D115" i="10"/>
  <c r="D114" i="10" s="1"/>
  <c r="D113" i="10" s="1"/>
  <c r="D112" i="10" s="1"/>
  <c r="E108" i="10"/>
  <c r="E107" i="10" s="1"/>
  <c r="E106" i="10" s="1"/>
  <c r="E105" i="10" s="1"/>
  <c r="E104" i="10" s="1"/>
  <c r="D108" i="10"/>
  <c r="D107" i="10" s="1"/>
  <c r="D106" i="10" s="1"/>
  <c r="D105" i="10" s="1"/>
  <c r="D104" i="10" s="1"/>
  <c r="D101" i="10"/>
  <c r="D100" i="10" s="1"/>
  <c r="D99" i="10" s="1"/>
  <c r="D98" i="10" s="1"/>
  <c r="D97" i="10" s="1"/>
  <c r="E95" i="10"/>
  <c r="E94" i="10" s="1"/>
  <c r="E93" i="10" s="1"/>
  <c r="E92" i="10" s="1"/>
  <c r="E91" i="10" s="1"/>
  <c r="D95" i="10"/>
  <c r="D94" i="10" s="1"/>
  <c r="D93" i="10" s="1"/>
  <c r="D92" i="10" s="1"/>
  <c r="D91" i="10" s="1"/>
  <c r="E73" i="10"/>
  <c r="E72" i="10" s="1"/>
  <c r="D73" i="10"/>
  <c r="D72" i="10" s="1"/>
  <c r="E68" i="10"/>
  <c r="D68" i="10"/>
  <c r="E66" i="10"/>
  <c r="E65" i="10" s="1"/>
  <c r="D66" i="10"/>
  <c r="D65" i="10" s="1"/>
  <c r="E60" i="10"/>
  <c r="E59" i="10" s="1"/>
  <c r="D60" i="10"/>
  <c r="D59" i="10" s="1"/>
  <c r="E42" i="10"/>
  <c r="E41" i="10" s="1"/>
  <c r="E40" i="10" s="1"/>
  <c r="E39" i="10" s="1"/>
  <c r="D42" i="10"/>
  <c r="D41" i="10" s="1"/>
  <c r="D40" i="10" s="1"/>
  <c r="D39" i="10" s="1"/>
  <c r="E213" i="10" l="1"/>
  <c r="E224" i="10"/>
  <c r="E223" i="10" s="1"/>
  <c r="E222" i="10" s="1"/>
  <c r="D224" i="10"/>
  <c r="D223" i="10" s="1"/>
  <c r="D222" i="10" s="1"/>
  <c r="D175" i="10"/>
  <c r="D174" i="10" s="1"/>
  <c r="D173" i="10" s="1"/>
  <c r="D172" i="10" s="1"/>
  <c r="E199" i="10"/>
  <c r="D155" i="10"/>
  <c r="D154" i="10" s="1"/>
  <c r="D153" i="10" s="1"/>
  <c r="D152" i="10" s="1"/>
  <c r="D151" i="10" s="1"/>
  <c r="D150" i="10" s="1"/>
  <c r="E155" i="10"/>
  <c r="E154" i="10" s="1"/>
  <c r="E153" i="10" s="1"/>
  <c r="E152" i="10" s="1"/>
  <c r="E151" i="10" s="1"/>
  <c r="E150" i="10" s="1"/>
  <c r="D118" i="10"/>
  <c r="D117" i="10" s="1"/>
  <c r="D103" i="10" s="1"/>
  <c r="D64" i="10"/>
  <c r="D58" i="10" s="1"/>
  <c r="D213" i="10"/>
  <c r="E64" i="10"/>
  <c r="D199" i="10"/>
  <c r="E198" i="10"/>
  <c r="E38" i="10"/>
  <c r="E37" i="10" s="1"/>
  <c r="E36" i="10" s="1"/>
  <c r="D38" i="10"/>
  <c r="D37" i="10" s="1"/>
  <c r="D36" i="10" s="1"/>
  <c r="D231" i="10"/>
  <c r="D187" i="10"/>
  <c r="D186" i="10" s="1"/>
  <c r="D185" i="10" s="1"/>
  <c r="D184" i="10" s="1"/>
  <c r="D248" i="10"/>
  <c r="E118" i="10"/>
  <c r="E117" i="10" s="1"/>
  <c r="E103" i="10" s="1"/>
  <c r="E187" i="10"/>
  <c r="E186" i="10" s="1"/>
  <c r="E185" i="10" s="1"/>
  <c r="E184" i="10" s="1"/>
  <c r="E231" i="10"/>
  <c r="E248" i="10"/>
  <c r="E12" i="10"/>
  <c r="E11" i="10" s="1"/>
  <c r="E10" i="10" s="1"/>
  <c r="D12" i="10"/>
  <c r="D11" i="10" s="1"/>
  <c r="D10" i="10" s="1"/>
  <c r="E174" i="10"/>
  <c r="E173" i="10" s="1"/>
  <c r="E172" i="10" s="1"/>
  <c r="D198" i="10" l="1"/>
  <c r="D197" i="10" s="1"/>
  <c r="D196" i="10" s="1"/>
  <c r="D57" i="10"/>
  <c r="D56" i="10" s="1"/>
  <c r="D55" i="10" s="1"/>
  <c r="E197" i="10"/>
  <c r="E58" i="10"/>
  <c r="E57" i="10" s="1"/>
  <c r="E56" i="10" s="1"/>
  <c r="E55" i="10" s="1"/>
  <c r="E230" i="10"/>
  <c r="E229" i="10" s="1"/>
  <c r="E228" i="10" s="1"/>
  <c r="D230" i="10"/>
  <c r="D229" i="10" s="1"/>
  <c r="D228" i="10" s="1"/>
  <c r="E196" i="10" l="1"/>
  <c r="D35" i="10"/>
  <c r="D34" i="10" s="1"/>
  <c r="D280" i="10" s="1"/>
  <c r="E35" i="10"/>
  <c r="E34" i="10" l="1"/>
  <c r="E280" i="10" s="1"/>
</calcChain>
</file>

<file path=xl/sharedStrings.xml><?xml version="1.0" encoding="utf-8"?>
<sst xmlns="http://schemas.openxmlformats.org/spreadsheetml/2006/main" count="831" uniqueCount="393">
  <si>
    <t>Кольского района Мурманской области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</si>
  <si>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</si>
  <si>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</si>
  <si>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Непрограммная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</si>
  <si>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</si>
  <si>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</si>
  <si>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</si>
  <si>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</si>
  <si>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Иные бюджетные ассигнования</t>
  </si>
  <si>
    <t>Резервные фонды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</si>
  <si>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</si>
  <si>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</si>
  <si>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</si>
  <si>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</si>
  <si>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</si>
  <si>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Благоустройство</t>
  </si>
  <si>
    <t>Культура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</si>
  <si>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</si>
  <si>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</si>
  <si>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</si>
  <si>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Подпрограмма 2 "Сохранение и развитие культурно-досуговой деятельности в МБУК "Лопарский сельский Дом культуры"</t>
  </si>
  <si>
    <t>Ведомство</t>
  </si>
  <si>
    <t>Администрация сельского поселения Пушной Кольского района Мурманской области</t>
  </si>
  <si>
    <t>001</t>
  </si>
  <si>
    <t>Закупка товаров, работ и услуг для государственных (муниципальных) нужд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</si>
  <si>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</si>
  <si>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</si>
  <si>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</si>
  <si>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</si>
  <si>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</si>
  <si>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</si>
  <si>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</si>
  <si>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</si>
  <si>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к решению Совета депутатов</t>
  </si>
  <si>
    <t>сельского поселения Пушной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</si>
  <si>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</si>
  <si>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</si>
  <si>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</si>
  <si>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</si>
  <si>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004</t>
  </si>
  <si>
    <t>Социальное обеспечение и иные выплаты населению</t>
  </si>
  <si>
    <t>05000000000000000</t>
  </si>
  <si>
    <t>01020000000000000</t>
  </si>
  <si>
    <t>01000000000000000</t>
  </si>
  <si>
    <t>01040100000000000</t>
  </si>
  <si>
    <t>01040110000000000</t>
  </si>
  <si>
    <t>01040000000000000</t>
  </si>
  <si>
    <t>01130300000000000</t>
  </si>
  <si>
    <t>01130000000000000</t>
  </si>
  <si>
    <t>02030110000000000</t>
  </si>
  <si>
    <t>02030100000000000</t>
  </si>
  <si>
    <t>02030000000000000</t>
  </si>
  <si>
    <t>02000000000000000</t>
  </si>
  <si>
    <t>04050000000000000</t>
  </si>
  <si>
    <t>04000000000000000</t>
  </si>
  <si>
    <t>05030000000000000</t>
  </si>
  <si>
    <t>08010200000000000</t>
  </si>
  <si>
    <t>08010000000000000</t>
  </si>
  <si>
    <t>08000000000000000</t>
  </si>
  <si>
    <t>08010210000000000</t>
  </si>
  <si>
    <t>08010210000020000</t>
  </si>
  <si>
    <t>08010220000000000</t>
  </si>
  <si>
    <t>08010220000020000</t>
  </si>
  <si>
    <t>08010220000020600</t>
  </si>
  <si>
    <t>01069000000000000</t>
  </si>
  <si>
    <t>01060000000000000</t>
  </si>
  <si>
    <t>01069020000000000</t>
  </si>
  <si>
    <t>01069020090030000</t>
  </si>
  <si>
    <t>01069020090030500</t>
  </si>
  <si>
    <t>01119000000000000</t>
  </si>
  <si>
    <t>01119020000000000</t>
  </si>
  <si>
    <t>01119020090020000</t>
  </si>
  <si>
    <t>01119020090020800</t>
  </si>
  <si>
    <t>01110000000000000</t>
  </si>
  <si>
    <t>01130100000000000</t>
  </si>
  <si>
    <t>01130110000000000</t>
  </si>
  <si>
    <t>01139000000000000</t>
  </si>
  <si>
    <t>01139020000000000</t>
  </si>
  <si>
    <t>01139020090040000</t>
  </si>
  <si>
    <t>01139020090040500</t>
  </si>
  <si>
    <t>04100100000000000</t>
  </si>
  <si>
    <t>04100110000000000</t>
  </si>
  <si>
    <t>04100000000000000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</si>
  <si>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</si>
  <si>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</si>
  <si>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</si>
  <si>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</si>
  <si>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</si>
  <si>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</si>
  <si>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Иные межбюджетные трансферты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</si>
  <si>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</si>
  <si>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</si>
  <si>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08010220000020610</t>
  </si>
  <si>
    <t>08010220000020611</t>
  </si>
  <si>
    <t>01069020090030540</t>
  </si>
  <si>
    <t>Резервные средства</t>
  </si>
  <si>
    <t>01119020090020870</t>
  </si>
  <si>
    <t>01139020090040540</t>
  </si>
  <si>
    <t>Расходы бюджета - всего</t>
  </si>
  <si>
    <t>Наименование</t>
  </si>
  <si>
    <t>Код расходов по бюджетной классификации (раздел, подраздел, целевая статья, вид расходов)</t>
  </si>
  <si>
    <t>x</t>
  </si>
  <si>
    <t>Приложение № 3</t>
  </si>
  <si>
    <t xml:space="preserve">Общегосударственные вопросы </t>
  </si>
  <si>
    <t>01020100000000000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</si>
  <si>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</si>
  <si>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01020110000000000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</si>
  <si>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</si>
  <si>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01020110100000000</t>
  </si>
  <si>
    <t>01020110101010000</t>
  </si>
  <si>
    <t>01020110101010100</t>
  </si>
  <si>
    <t>01020110101010120</t>
  </si>
  <si>
    <t>01020110101010121</t>
  </si>
  <si>
    <t>01020110101010129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</si>
  <si>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</si>
  <si>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01040110200000000</t>
  </si>
  <si>
    <t>01040110206010000</t>
  </si>
  <si>
    <t>01040110206010100</t>
  </si>
  <si>
    <t>01040110206010120</t>
  </si>
  <si>
    <t>01040110206010121</t>
  </si>
  <si>
    <t>01040110206010129</t>
  </si>
  <si>
    <t>01040110206030000</t>
  </si>
  <si>
    <t>01040110206030200</t>
  </si>
  <si>
    <t>01040110206030240</t>
  </si>
  <si>
    <t>01040110206030244</t>
  </si>
  <si>
    <t>01040110206030800</t>
  </si>
  <si>
    <t xml:space="preserve"> Уплата налогов, сборов и иных платежей</t>
  </si>
  <si>
    <t>01040110206030850</t>
  </si>
  <si>
    <t>Уплата прочих налогов, сборов</t>
  </si>
  <si>
    <t>01040110206030852</t>
  </si>
  <si>
    <t>-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</si>
  <si>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</si>
  <si>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01130110300000000</t>
  </si>
  <si>
    <t>01130110375540000</t>
  </si>
  <si>
    <t>01130110375540200</t>
  </si>
  <si>
    <t>01130110375540240</t>
  </si>
  <si>
    <t>01130110375540244</t>
  </si>
  <si>
    <t>Развитие и сопровождение информационно-технологической инфраструктуры</t>
  </si>
  <si>
    <t>01130300000010000</t>
  </si>
  <si>
    <t>01130300000010200</t>
  </si>
  <si>
    <t>01130300000010240</t>
  </si>
  <si>
    <t>01130300000010242</t>
  </si>
  <si>
    <t>01130600000000000</t>
  </si>
  <si>
    <t>Подпрограмма 1 "Содержание муниципального имущества"</t>
  </si>
  <si>
    <t>01130610000000000</t>
  </si>
  <si>
    <t>01130610100000000</t>
  </si>
  <si>
    <t>01130610200000000</t>
  </si>
  <si>
    <t>Оплата коммунальных услуг и услуг по содержанию муниципального имущества</t>
  </si>
  <si>
    <t>01130610300000000</t>
  </si>
  <si>
    <t>Национальная оборона</t>
  </si>
  <si>
    <t>Основное мероприятие 4. Организация осуществления первичного воинского учета на территории сельского поселения Пушной</t>
  </si>
  <si>
    <t>02030110400000000</t>
  </si>
  <si>
    <t>02030110451180000</t>
  </si>
  <si>
    <t>02030110451180100</t>
  </si>
  <si>
    <t>02030110451180120</t>
  </si>
  <si>
    <t>02030110451180121</t>
  </si>
  <si>
    <t>02030110451180129</t>
  </si>
  <si>
    <t>Национальная экономика</t>
  </si>
  <si>
    <t>04050400000000000</t>
  </si>
  <si>
    <t>Основное мероприятие 3. Иммобилизация безнадзорных животных</t>
  </si>
  <si>
    <t>04050400300000000</t>
  </si>
  <si>
    <t>04050400375590000</t>
  </si>
  <si>
    <t>04050400375590200</t>
  </si>
  <si>
    <t>04050400375590240</t>
  </si>
  <si>
    <t>04050400375590244</t>
  </si>
  <si>
    <t>04050400375600000</t>
  </si>
  <si>
    <t>04050400375600200</t>
  </si>
  <si>
    <t>04050400375600240</t>
  </si>
  <si>
    <t>Основное мероприятие 5. Формирование электронного Правительства</t>
  </si>
  <si>
    <t>04100110500000000</t>
  </si>
  <si>
    <t>04100110570570000</t>
  </si>
  <si>
    <t>04100110570570200</t>
  </si>
  <si>
    <t>04100110570570240</t>
  </si>
  <si>
    <t>04100110570570242</t>
  </si>
  <si>
    <t>041001105S0570000</t>
  </si>
  <si>
    <t>041001105S0570200</t>
  </si>
  <si>
    <t>041001105S0570240</t>
  </si>
  <si>
    <t>041001105S0570242</t>
  </si>
  <si>
    <t>Жилищно-коммунальное хозяйство</t>
  </si>
  <si>
    <t>05030400000000000</t>
  </si>
  <si>
    <t>05030400100000000</t>
  </si>
  <si>
    <t>05030400400000000</t>
  </si>
  <si>
    <t>05030400500000000</t>
  </si>
  <si>
    <t>Прочие мероприятия</t>
  </si>
  <si>
    <t>05030400500040000</t>
  </si>
  <si>
    <t>05030400500040200</t>
  </si>
  <si>
    <t>05030400500040240</t>
  </si>
  <si>
    <t>05030400500040244</t>
  </si>
  <si>
    <t>05030500000000000</t>
  </si>
  <si>
    <t>Культура и кинематография</t>
  </si>
  <si>
    <t>08010210000020600</t>
  </si>
  <si>
    <t>08010210000020610</t>
  </si>
  <si>
    <t>08010210000020611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</si>
  <si>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</si>
  <si>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08010210071100000</t>
  </si>
  <si>
    <t>08010210071100600</t>
  </si>
  <si>
    <t>08010210071100610</t>
  </si>
  <si>
    <t>08010210071100611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</si>
  <si>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</si>
  <si>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080102100S1100000</t>
  </si>
  <si>
    <t>080102100S1100600</t>
  </si>
  <si>
    <t>080102100S1100610</t>
  </si>
  <si>
    <t>080102100S1100611</t>
  </si>
  <si>
    <t>08010220071100000</t>
  </si>
  <si>
    <t>08010220071100600</t>
  </si>
  <si>
    <t>08010220071100610</t>
  </si>
  <si>
    <t>08010220071100611</t>
  </si>
  <si>
    <t>080102200S1100000</t>
  </si>
  <si>
    <t>080102200S1100600</t>
  </si>
  <si>
    <t>080102200S1100610</t>
  </si>
  <si>
    <t>080102200S1100611</t>
  </si>
  <si>
    <t>муниципальное казенное учреждение "Управление деятельностью сельского поселения Пушной Кольского района Мурманской области"</t>
  </si>
  <si>
    <t>01130700000000000</t>
  </si>
  <si>
    <t>от 18.04.2019 № 45/6</t>
  </si>
  <si>
    <t>Расходы бюджета муниципального образования сельское поселение Пушной Кольского района Мурманской области по ведомственной структуре расходов бюджета за 2018 год</t>
  </si>
  <si>
    <t>Утверждено решением Совета депутатов "О бюджете муниципального образования сельское поселение Пушной Кольского района Мурманской области на 2018 год и плановый период 2019 и 2020 годов"</t>
  </si>
  <si>
    <t>01130700100000000</t>
  </si>
  <si>
    <t>01130700100050000</t>
  </si>
  <si>
    <t>01130700100050800</t>
  </si>
  <si>
    <t>01130700100050830</t>
  </si>
  <si>
    <t>01130700100050831</t>
  </si>
  <si>
    <t>Муниципальная программа 7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</si>
  <si>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</si>
  <si>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</si>
  <si>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</si>
  <si>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</si>
  <si>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05020000000000000</t>
  </si>
  <si>
    <t>05020700000000000</t>
  </si>
  <si>
    <t>05020700100000000</t>
  </si>
  <si>
    <t>05020700100050000</t>
  </si>
  <si>
    <t>05020700100050800</t>
  </si>
  <si>
    <t>05020700100050830</t>
  </si>
  <si>
    <t>05020700100050831</t>
  </si>
  <si>
    <t>Коммунальное хозяйство</t>
  </si>
  <si>
    <t>05030700000000000</t>
  </si>
  <si>
    <t>05030700100000000</t>
  </si>
  <si>
    <t>05030700100050000</t>
  </si>
  <si>
    <t>05030700100050800</t>
  </si>
  <si>
    <t>05030700100050830</t>
  </si>
  <si>
    <t>05030700100050831</t>
  </si>
  <si>
    <t>Муниципальная программа 1 "Развитие муниципального управления на 2018 - 2020 годы"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</si>
  <si>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</si>
  <si>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</si>
  <si>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</si>
  <si>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01020110600000000</t>
  </si>
  <si>
    <t>01020110601010000</t>
  </si>
  <si>
    <t>01020110601010100</t>
  </si>
  <si>
    <t>01020110601010120</t>
  </si>
  <si>
    <t>01020110601010121</t>
  </si>
  <si>
    <t>01020110601010129</t>
  </si>
  <si>
    <t>Основное мероприятие 6. Осуществление муниципальных функций, направленных на обеспечение деятельности главы сельского поселения Пушной Кольского района Мурманской области, за счет средств бюджета Кольского района</t>
  </si>
  <si>
    <t>01020110613060000</t>
  </si>
  <si>
    <t>01020110613060100</t>
  </si>
  <si>
    <t>01020110613060120</t>
  </si>
  <si>
    <t>01020110613060122</t>
  </si>
  <si>
    <t>01040110206030853</t>
  </si>
  <si>
    <t>Уплата иных платежей</t>
  </si>
  <si>
    <t>01040110208210000</t>
  </si>
  <si>
    <t>01040110208210100</t>
  </si>
  <si>
    <t>01040110208210120</t>
  </si>
  <si>
    <t>01040110208210129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</si>
  <si>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</si>
  <si>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01040110700000000</t>
  </si>
  <si>
    <t>01040110706010000</t>
  </si>
  <si>
    <t>01040110706010100</t>
  </si>
  <si>
    <t>01040110706010120</t>
  </si>
  <si>
    <t>01040110706010121</t>
  </si>
  <si>
    <t>01040110706010129</t>
  </si>
  <si>
    <t>Основное мероприятие 7.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области, за счет средств бюджета Кольского района</t>
  </si>
  <si>
    <t>01040110708210000</t>
  </si>
  <si>
    <t>01040110708210100</t>
  </si>
  <si>
    <t>01040110708210120</t>
  </si>
  <si>
    <t>01040110708210121</t>
  </si>
  <si>
    <t>01040110708210129</t>
  </si>
  <si>
    <t>01040110713060000</t>
  </si>
  <si>
    <t>01040110713060100</t>
  </si>
  <si>
    <t>01040110713060120</t>
  </si>
  <si>
    <t>01040110713060122</t>
  </si>
  <si>
    <t>01130110375540242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</si>
  <si>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2018-2020 годы"</t>
  </si>
  <si>
    <t>01130610100030000</t>
  </si>
  <si>
    <t>01130610100030200</t>
  </si>
  <si>
    <t>01130610100030240</t>
  </si>
  <si>
    <t>01130610100030244</t>
  </si>
  <si>
    <t>Муниципальная программа 6 "Содержание муниципального имущества сельского поселения Пушной в 2018-2020 году"</t>
  </si>
  <si>
    <t>Основное мероприятие 1. Расходы по оплате коммунальных услуг и услуг по содержанию муниципального имущества</t>
  </si>
  <si>
    <t>Закупка товаров, работ и услуг для (государственных) муниципальных нужд</t>
  </si>
  <si>
    <t>01130610100030800</t>
  </si>
  <si>
    <t>01130610100030850</t>
  </si>
  <si>
    <t>01130610100030853</t>
  </si>
  <si>
    <t>Уплата налогов, сборов и иных платежей</t>
  </si>
  <si>
    <t>01130610121150000</t>
  </si>
  <si>
    <t>01130610121150200</t>
  </si>
  <si>
    <t>01130610121150240</t>
  </si>
  <si>
    <t>01130610121150244</t>
  </si>
  <si>
    <t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 сельскими поселениями Кольского района</t>
  </si>
  <si>
    <t>01130610200030000</t>
  </si>
  <si>
    <t>01130610200030200</t>
  </si>
  <si>
    <t>01130610200030240</t>
  </si>
  <si>
    <t>01130610200030244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</si>
  <si>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</si>
  <si>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</si>
  <si>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01130610221150000</t>
  </si>
  <si>
    <t>01130610221150200</t>
  </si>
  <si>
    <t>01130610221150244</t>
  </si>
  <si>
    <t>01130610221150240</t>
  </si>
  <si>
    <t>01130610321150000</t>
  </si>
  <si>
    <t>01130610321150200</t>
  </si>
  <si>
    <t>01130610321150240</t>
  </si>
  <si>
    <t>01130610321150244</t>
  </si>
  <si>
    <t>Основное мероприятие 3. Погашение кредиторской задолженности по оплате жилищно-коммунальных услуг за муниципальное пустующее жилье</t>
  </si>
  <si>
    <t>02030110451180200</t>
  </si>
  <si>
    <t>02030110451180240</t>
  </si>
  <si>
    <t>02030110451180242</t>
  </si>
  <si>
    <t>02030110451180244</t>
  </si>
  <si>
    <t>03000000000000000</t>
  </si>
  <si>
    <t>03100000000000000</t>
  </si>
  <si>
    <t>03100800000000000</t>
  </si>
  <si>
    <t>03100800121150200</t>
  </si>
  <si>
    <t>03100800121150000</t>
  </si>
  <si>
    <t>03100800100000000</t>
  </si>
  <si>
    <t>03100800121150240</t>
  </si>
  <si>
    <t>03100800121150244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</si>
  <si>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</si>
  <si>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</si>
  <si>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8 "Обеспечение первичных мер пожарной безопасности на территории сельского поселения Пушной Кольского района на 2018-2020 годы"</t>
  </si>
  <si>
    <t>Основное мероприятие 1. Обеспечение деятельности добровольной народной дружины</t>
  </si>
  <si>
    <t xml:space="preserve"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 сельскими поселениями Кольского района
</t>
  </si>
  <si>
    <t>04050400375600244</t>
  </si>
  <si>
    <t>Муниципальная программа 4 «Благоустройство территории  сельского поселения Пушной Кольского района Мурманской области на 2018 – 2020 годы"</t>
  </si>
  <si>
    <t>05030400100040000</t>
  </si>
  <si>
    <t>05030400100040200</t>
  </si>
  <si>
    <t>05030400100040240</t>
  </si>
  <si>
    <t>05030400100040244</t>
  </si>
  <si>
    <t>Основное мероприятие 1. Организация уличного освещения</t>
  </si>
  <si>
    <t>Расходы на содержание сетей уличного освещения на территории муниципального образования</t>
  </si>
  <si>
    <t>05030400121150000</t>
  </si>
  <si>
    <t>05030400121150200</t>
  </si>
  <si>
    <t>05030400121150240</t>
  </si>
  <si>
    <t>05030400121150244</t>
  </si>
  <si>
    <t>05030400421150000</t>
  </si>
  <si>
    <t>05030400421150240</t>
  </si>
  <si>
    <t>05030400421150244</t>
  </si>
  <si>
    <t>Основное мероприятие 4. Уборка территории населенных пунктов сельского поселения Пушной</t>
  </si>
  <si>
    <t>Основное мероприятие 5. Прочие мероприятия по благоустройству территории населенных пунктов сельского поселения Пушной</t>
  </si>
  <si>
    <t>05030400521150000</t>
  </si>
  <si>
    <t>05030400521150200</t>
  </si>
  <si>
    <t>05030400521150240</t>
  </si>
  <si>
    <t>05030400521150244</t>
  </si>
  <si>
    <t>05030500100000000</t>
  </si>
  <si>
    <t>050305001L5550000</t>
  </si>
  <si>
    <t>050305001L5550200</t>
  </si>
  <si>
    <t>050305001L5550240</t>
  </si>
  <si>
    <t>050305001L5550244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</si>
  <si>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</si>
  <si>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Основное мероприятие 1. Благоустройство дворовых территорий и наиболее посещаемых территорий общего пользования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</si>
  <si>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</si>
  <si>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08010210021150000</t>
  </si>
  <si>
    <t>08010210021150600</t>
  </si>
  <si>
    <t>08010210021150610</t>
  </si>
  <si>
    <t>08010210021150611</t>
  </si>
  <si>
    <t>Муниципальная программа 2 "Развитие культуры на 2018-2020 годы"</t>
  </si>
  <si>
    <t>08010220021150000</t>
  </si>
  <si>
    <t>08010220021150600</t>
  </si>
  <si>
    <t>08010220021150610</t>
  </si>
  <si>
    <t>08010220021150611</t>
  </si>
  <si>
    <t>10000000000000000</t>
  </si>
  <si>
    <t>10000900000000000</t>
  </si>
  <si>
    <t>10000900100000000</t>
  </si>
  <si>
    <t>10000900100060000</t>
  </si>
  <si>
    <t>10000900100060300</t>
  </si>
  <si>
    <t>10000900100060310</t>
  </si>
  <si>
    <t>10000900100060312</t>
  </si>
  <si>
    <t>Социальная политика</t>
  </si>
  <si>
    <t>Пенсионное обеспечение</t>
  </si>
  <si>
    <t>Муниципальная программа 9 "Социальная политика сельского поселения Пушной Кольского района Мурманской области на 2018 год"</t>
  </si>
  <si>
    <t>Основное мероприятие 1. Доплата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</si>
  <si>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 xml:space="preserve">Расходы на ежемесячную доплату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областии </t>
  </si>
  <si>
    <t>Публичные нормативные социальные выплаты гражданам</t>
  </si>
  <si>
    <t>Иные пенсии, социальные доплаты к пенсиям</t>
  </si>
  <si>
    <t>13000000000000000</t>
  </si>
  <si>
    <t>13010000000000000</t>
  </si>
  <si>
    <t>13019000000000000</t>
  </si>
  <si>
    <t>13019020000000000</t>
  </si>
  <si>
    <t>13019020090050000</t>
  </si>
  <si>
    <t>13019020090050700</t>
  </si>
  <si>
    <t>13019020090050730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</si>
  <si>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</si>
  <si>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</si>
  <si>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 долга)</t>
  </si>
  <si>
    <t>Обслуживание муниципального долга</t>
  </si>
  <si>
    <t>05030400421150200</t>
  </si>
  <si>
    <t>Исполнено                            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</si>
</sst>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 Cy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11">
      <alignment horizontal="left" wrapText="1"/>
    </xf>
    <xf numFmtId="0" fontId="28" fillId="0" borderId="12">
      <alignment horizontal="left" wrapText="1"/>
    </xf>
    <xf numFmtId="0" fontId="31" fillId="0" borderId="0">
      <alignment horizontal="center"/>
    </xf>
    <xf numFmtId="0" fontId="31" fillId="0" borderId="13">
      <alignment horizontal="center"/>
    </xf>
    <xf numFmtId="49" fontId="32" fillId="0" borderId="14">
      <alignment horizontal="center" vertical="top" wrapText="1"/>
    </xf>
    <xf numFmtId="0" fontId="32" fillId="0" borderId="12">
      <alignment horizontal="left" wrapText="1"/>
    </xf>
    <xf numFmtId="49" fontId="32" fillId="0" borderId="15">
      <alignment horizontal="center" wrapText="1"/>
    </xf>
    <xf numFmtId="4" fontId="32" fillId="0" borderId="15">
      <alignment horizontal="right" wrapText="1"/>
    </xf>
    <xf numFmtId="0" fontId="35" fillId="0" borderId="16">
      <alignment wrapText="1"/>
    </xf>
    <xf numFmtId="4" fontId="32" fillId="0" borderId="17">
      <alignment horizontal="right" shrinkToFit="1"/>
    </xf>
    <xf numFmtId="0" fontId="35" fillId="0" borderId="16"/>
    <xf numFmtId="0" fontId="36" fillId="0" borderId="18"/>
    <xf numFmtId="0" fontId="36" fillId="0" borderId="0"/>
    <xf numFmtId="0" fontId="41" fillId="0" borderId="0"/>
  </cellStyleXfs>
  <cellXfs count="80">
    <xf numFmtId="0" fontId="0" fillId="0" borderId="0" xfId="0"/>
    <xf numFmtId="0" fontId="1" fillId="0" borderId="0" xfId="1"/>
    <xf numFmtId="0" fontId="19" fillId="0" borderId="0" xfId="1" applyFont="1" applyFill="1" applyAlignment="1"/>
    <xf numFmtId="164" fontId="22" fillId="0" borderId="0" xfId="1" applyNumberFormat="1" applyFont="1" applyFill="1" applyAlignment="1">
      <alignment horizontal="right"/>
    </xf>
    <xf numFmtId="49" fontId="19" fillId="0" borderId="10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right"/>
    </xf>
    <xf numFmtId="0" fontId="23" fillId="0" borderId="0" xfId="1" applyFont="1" applyFill="1" applyBorder="1" applyAlignment="1">
      <alignment horizontal="right"/>
    </xf>
    <xf numFmtId="49" fontId="26" fillId="0" borderId="10" xfId="1" applyNumberFormat="1" applyFont="1" applyFill="1" applyBorder="1" applyAlignment="1">
      <alignment horizontal="center" wrapText="1"/>
    </xf>
    <xf numFmtId="49" fontId="25" fillId="0" borderId="10" xfId="1" applyNumberFormat="1" applyFont="1" applyFill="1" applyBorder="1" applyAlignment="1">
      <alignment horizontal="center" wrapText="1"/>
    </xf>
    <xf numFmtId="0" fontId="21" fillId="0" borderId="10" xfId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0" fillId="0" borderId="0" xfId="0" applyProtection="1">
      <protection locked="0"/>
    </xf>
    <xf numFmtId="0" fontId="31" fillId="0" borderId="0" xfId="48" applyNumberFormat="1" applyProtection="1">
      <alignment horizontal="center"/>
    </xf>
    <xf numFmtId="0" fontId="31" fillId="0" borderId="0" xfId="49" applyNumberFormat="1" applyBorder="1" applyProtection="1">
      <alignment horizontal="center"/>
    </xf>
    <xf numFmtId="49" fontId="21" fillId="0" borderId="10" xfId="1" applyNumberFormat="1" applyFont="1" applyFill="1" applyBorder="1" applyAlignment="1">
      <alignment horizontal="center"/>
    </xf>
    <xf numFmtId="164" fontId="33" fillId="0" borderId="10" xfId="50" applyNumberFormat="1" applyFont="1" applyBorder="1" applyAlignment="1" applyProtection="1">
      <alignment horizontal="right" wrapText="1"/>
      <protection locked="0"/>
    </xf>
    <xf numFmtId="49" fontId="20" fillId="0" borderId="10" xfId="1" applyNumberFormat="1" applyFont="1" applyFill="1" applyBorder="1" applyAlignment="1">
      <alignment horizontal="center"/>
    </xf>
    <xf numFmtId="164" fontId="34" fillId="0" borderId="10" xfId="50" applyNumberFormat="1" applyFont="1" applyBorder="1" applyAlignment="1" applyProtection="1">
      <alignment horizontal="right" wrapText="1"/>
      <protection locked="0"/>
    </xf>
    <xf numFmtId="49" fontId="19" fillId="0" borderId="10" xfId="1" applyNumberFormat="1" applyFont="1" applyFill="1" applyBorder="1" applyAlignment="1">
      <alignment horizontal="center"/>
    </xf>
    <xf numFmtId="164" fontId="27" fillId="0" borderId="10" xfId="50" applyNumberFormat="1" applyFont="1" applyBorder="1" applyAlignment="1" applyProtection="1">
      <alignment horizontal="right" wrapText="1"/>
      <protection locked="0"/>
    </xf>
    <xf numFmtId="49" fontId="27" fillId="0" borderId="10" xfId="52" applyNumberFormat="1" applyFont="1" applyBorder="1" applyAlignment="1" applyProtection="1">
      <alignment horizontal="center" wrapText="1"/>
    </xf>
    <xf numFmtId="164" fontId="27" fillId="0" borderId="10" xfId="53" applyNumberFormat="1" applyFont="1" applyBorder="1" applyAlignment="1" applyProtection="1">
      <alignment horizontal="right" wrapText="1"/>
    </xf>
    <xf numFmtId="0" fontId="35" fillId="0" borderId="0" xfId="54" applyNumberFormat="1" applyBorder="1" applyProtection="1">
      <alignment wrapText="1"/>
    </xf>
    <xf numFmtId="164" fontId="34" fillId="0" borderId="10" xfId="53" applyNumberFormat="1" applyFont="1" applyBorder="1" applyAlignment="1" applyProtection="1">
      <alignment horizontal="right" wrapText="1"/>
    </xf>
    <xf numFmtId="49" fontId="19" fillId="0" borderId="10" xfId="0" applyNumberFormat="1" applyFont="1" applyFill="1" applyBorder="1" applyAlignment="1">
      <alignment horizontal="center"/>
    </xf>
    <xf numFmtId="164" fontId="33" fillId="0" borderId="10" xfId="53" applyNumberFormat="1" applyFont="1" applyBorder="1" applyAlignment="1" applyProtection="1">
      <alignment horizontal="right" wrapText="1"/>
    </xf>
    <xf numFmtId="0" fontId="29" fillId="0" borderId="10" xfId="0" applyFont="1" applyBorder="1" applyAlignment="1">
      <alignment horizontal="center"/>
    </xf>
    <xf numFmtId="164" fontId="33" fillId="0" borderId="10" xfId="55" applyNumberFormat="1" applyFont="1" applyBorder="1" applyAlignment="1" applyProtection="1">
      <alignment horizontal="right" shrinkToFit="1"/>
    </xf>
    <xf numFmtId="0" fontId="35" fillId="0" borderId="0" xfId="56" applyNumberFormat="1" applyBorder="1" applyProtection="1"/>
    <xf numFmtId="0" fontId="37" fillId="0" borderId="0" xfId="57" applyNumberFormat="1" applyFont="1" applyBorder="1" applyProtection="1"/>
    <xf numFmtId="0" fontId="36" fillId="0" borderId="0" xfId="58" applyNumberFormat="1" applyProtection="1"/>
    <xf numFmtId="0" fontId="28" fillId="0" borderId="0" xfId="47" applyNumberFormat="1" applyBorder="1" applyAlignment="1" applyProtection="1"/>
    <xf numFmtId="0" fontId="38" fillId="0" borderId="0" xfId="0" applyFont="1" applyAlignment="1">
      <alignment horizontal="center" wrapText="1"/>
    </xf>
    <xf numFmtId="49" fontId="39" fillId="0" borderId="10" xfId="1" applyNumberFormat="1" applyFont="1" applyFill="1" applyBorder="1" applyAlignment="1">
      <alignment horizontal="center" wrapText="1"/>
    </xf>
    <xf numFmtId="164" fontId="21" fillId="0" borderId="10" xfId="1" applyNumberFormat="1" applyFont="1" applyFill="1" applyBorder="1" applyAlignment="1">
      <alignment horizontal="right" wrapText="1"/>
    </xf>
    <xf numFmtId="0" fontId="0" fillId="0" borderId="0" xfId="0" applyBorder="1" applyProtection="1">
      <protection locked="0"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right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horizontal="left" vertical="center" wrapText="1"/>
    </xf>
    <xf numFmtId="0" fontId="39" fillId="0" borderId="10" xfId="1" applyFont="1" applyFill="1" applyBorder="1" applyAlignment="1">
      <alignment vertical="center" wrapText="1"/>
    </xf>
    <xf numFmtId="2" fontId="19" fillId="0" borderId="10" xfId="1" applyNumberFormat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/>
    </xf>
    <xf numFmtId="0" fontId="19" fillId="0" borderId="10" xfId="46" applyNumberFormat="1" applyFont="1" applyBorder="1" applyAlignment="1" applyProtection="1">
      <alignment horizontal="left" vertical="center" wrapText="1"/>
    </xf>
    <xf numFmtId="2" fontId="21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19" fillId="0" borderId="10" xfId="1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 applyProtection="1">
      <alignment vertical="center" wrapText="1"/>
    </xf>
    <xf numFmtId="0" fontId="19" fillId="0" borderId="10" xfId="39" applyNumberFormat="1" applyFont="1" applyFill="1" applyBorder="1" applyAlignment="1">
      <alignment horizontal="left" vertical="center" wrapText="1"/>
    </xf>
    <xf numFmtId="164" fontId="0" fillId="0" borderId="0" xfId="0" applyNumberFormat="1" applyProtection="1">
      <protection locked="0"/>
    </xf>
    <xf numFmtId="0" fontId="24" fillId="0" borderId="0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/>
    </xf>
    <xf numFmtId="0" fontId="19" fillId="0" borderId="10" xfId="46" applyNumberFormat="1" applyFont="1" applyBorder="1" applyAlignment="1" applyProtection="1">
      <alignment vertical="center" wrapText="1"/>
    </xf>
    <xf numFmtId="0" fontId="20" fillId="0" borderId="10" xfId="1" applyFont="1" applyFill="1" applyBorder="1" applyAlignment="1">
      <alignment vertical="center" wrapText="1"/>
    </xf>
    <xf numFmtId="2" fontId="20" fillId="0" borderId="10" xfId="1" applyNumberFormat="1" applyFont="1" applyFill="1" applyBorder="1" applyAlignment="1">
      <alignment vertical="center" wrapText="1"/>
    </xf>
    <xf numFmtId="0" fontId="27" fillId="0" borderId="10" xfId="51" applyNumberFormat="1" applyFont="1" applyBorder="1" applyAlignment="1" applyProtection="1">
      <alignment horizontal="left" vertical="center" wrapText="1"/>
    </xf>
    <xf numFmtId="0" fontId="20" fillId="0" borderId="10" xfId="1" applyFont="1" applyFill="1" applyBorder="1" applyAlignment="1">
      <alignment horizontal="left" vertical="center" wrapText="1"/>
    </xf>
    <xf numFmtId="0" fontId="20" fillId="0" borderId="10" xfId="38" applyNumberFormat="1" applyFont="1" applyFill="1" applyBorder="1" applyAlignment="1" applyProtection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1" fillId="0" borderId="10" xfId="1" applyNumberFormat="1" applyFont="1" applyFill="1" applyBorder="1" applyAlignment="1" applyProtection="1">
      <alignment vertical="center" wrapText="1"/>
    </xf>
    <xf numFmtId="0" fontId="20" fillId="0" borderId="10" xfId="1" applyNumberFormat="1" applyFont="1" applyFill="1" applyBorder="1" applyAlignment="1" applyProtection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0" fillId="0" borderId="10" xfId="1" applyNumberFormat="1" applyFont="1" applyFill="1" applyBorder="1" applyAlignment="1">
      <alignment horizontal="left" vertical="center" wrapText="1"/>
    </xf>
    <xf numFmtId="2" fontId="21" fillId="0" borderId="10" xfId="59" applyNumberFormat="1" applyFont="1" applyBorder="1" applyAlignment="1">
      <alignment horizontal="justify" vertical="center" wrapText="1"/>
    </xf>
    <xf numFmtId="2" fontId="20" fillId="0" borderId="10" xfId="59" applyNumberFormat="1" applyFont="1" applyBorder="1" applyAlignment="1">
      <alignment horizontal="justify" vertical="center" wrapText="1"/>
    </xf>
    <xf numFmtId="2" fontId="19" fillId="0" borderId="10" xfId="59" applyNumberFormat="1" applyFont="1" applyBorder="1" applyAlignment="1">
      <alignment horizontal="justify" vertical="center" wrapText="1"/>
    </xf>
    <xf numFmtId="2" fontId="19" fillId="0" borderId="10" xfId="59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 applyProtection="1">
      <alignment vertical="center" wrapText="1"/>
    </xf>
    <xf numFmtId="2" fontId="21" fillId="0" borderId="10" xfId="59" applyNumberFormat="1" applyFont="1" applyFill="1" applyBorder="1" applyAlignment="1">
      <alignment horizontal="justify" vertical="center" wrapText="1"/>
    </xf>
    <xf numFmtId="2" fontId="20" fillId="0" borderId="10" xfId="59" applyNumberFormat="1" applyFont="1" applyFill="1" applyBorder="1" applyAlignment="1">
      <alignment horizontal="justify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164" fontId="30" fillId="0" borderId="0" xfId="0" applyNumberFormat="1" applyFont="1" applyFill="1" applyBorder="1" applyAlignment="1">
      <alignment horizontal="right" vertical="top"/>
    </xf>
    <xf numFmtId="0" fontId="19" fillId="0" borderId="10" xfId="47" applyNumberFormat="1" applyFont="1" applyBorder="1" applyAlignment="1" applyProtection="1">
      <alignment horizontal="left" vertical="center" wrapText="1"/>
    </xf>
  </cellXfs>
  <cellStyles count="6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xl31" xfId="58"/>
    <cellStyle name="xl47" xfId="50"/>
    <cellStyle name="xl52" xfId="48"/>
    <cellStyle name="xl71" xfId="51"/>
    <cellStyle name="xl73" xfId="47"/>
    <cellStyle name="xl77" xfId="46"/>
    <cellStyle name="xl78" xfId="57"/>
    <cellStyle name="xl80" xfId="52"/>
    <cellStyle name="xl84" xfId="53"/>
    <cellStyle name="xl85" xfId="55"/>
    <cellStyle name="xl91" xfId="49"/>
    <cellStyle name="xl94" xfId="54"/>
    <cellStyle name="xl95" xfId="56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Обычный 4" xfId="59"/>
    <cellStyle name="Обычный_Лист1" xfId="38"/>
    <cellStyle name="Обычный_Прил №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abSelected="1" workbookViewId="0">
      <selection activeCell="H11" sqref="H11"/>
    </sheetView>
  </sheetViews>
  <sheetFormatPr defaultRowHeight="15" x14ac:dyDescent="0.25"/>
  <cols>
    <col min="1" max="1" width="44.28515625" style="13" customWidth="1"/>
    <col min="2" max="2" width="10.7109375" style="13" customWidth="1"/>
    <col min="3" max="3" width="18.7109375" style="13" customWidth="1"/>
    <col min="4" max="4" width="22.42578125" style="13" customWidth="1"/>
    <col min="5" max="5" width="15.42578125" style="13" customWidth="1"/>
    <col min="6" max="16384" width="9.140625" style="13"/>
  </cols>
  <sheetData>
    <row r="1" spans="1:6" x14ac:dyDescent="0.25">
      <c r="A1" s="1"/>
      <c r="B1" s="1"/>
      <c r="C1" s="2"/>
      <c r="D1" s="7"/>
      <c r="E1" s="39" t="s">
        <v>102</v>
      </c>
    </row>
    <row r="2" spans="1:6" x14ac:dyDescent="0.25">
      <c r="A2" s="1"/>
      <c r="B2" s="1"/>
      <c r="C2" s="2"/>
      <c r="D2" s="2"/>
      <c r="E2" s="77" t="s">
        <v>33</v>
      </c>
    </row>
    <row r="3" spans="1:6" x14ac:dyDescent="0.25">
      <c r="A3" s="1"/>
      <c r="B3" s="1"/>
      <c r="C3" s="2"/>
      <c r="D3" s="2"/>
      <c r="E3" s="77" t="s">
        <v>34</v>
      </c>
    </row>
    <row r="4" spans="1:6" x14ac:dyDescent="0.25">
      <c r="A4" s="1"/>
      <c r="B4" s="1"/>
      <c r="C4" s="8"/>
      <c r="D4" s="8"/>
      <c r="E4" s="78" t="s">
        <v>0</v>
      </c>
    </row>
    <row r="5" spans="1:6" x14ac:dyDescent="0.25">
      <c r="A5"/>
      <c r="B5"/>
      <c r="C5"/>
      <c r="D5"/>
      <c r="E5" s="39" t="s">
        <v>213</v>
      </c>
    </row>
    <row r="6" spans="1:6" ht="11.25" customHeight="1" x14ac:dyDescent="0.25">
      <c r="A6" s="53"/>
      <c r="B6" s="53"/>
      <c r="C6" s="53"/>
      <c r="D6" s="53"/>
      <c r="E6" s="53"/>
    </row>
    <row r="7" spans="1:6" ht="36" customHeight="1" x14ac:dyDescent="0.25">
      <c r="A7" s="75" t="s">
        <v>214</v>
      </c>
      <c r="B7" s="76"/>
      <c r="C7" s="76"/>
      <c r="D7" s="76"/>
      <c r="E7" s="76"/>
      <c r="F7" s="34"/>
    </row>
    <row r="8" spans="1:6" x14ac:dyDescent="0.25">
      <c r="A8" s="2"/>
      <c r="B8" s="2"/>
      <c r="C8" s="1"/>
      <c r="D8" s="1"/>
      <c r="E8" s="3" t="s">
        <v>1</v>
      </c>
      <c r="F8" s="14"/>
    </row>
    <row r="9" spans="1:6" ht="121.5" customHeight="1" x14ac:dyDescent="0.25">
      <c r="A9" s="6" t="s">
        <v>99</v>
      </c>
      <c r="B9" s="6" t="s">
        <v>21</v>
      </c>
      <c r="C9" s="4" t="s">
        <v>100</v>
      </c>
      <c r="D9" s="5" t="s">
        <v>215</v>
      </c>
      <c r="E9" s="5" t="s">
        <v>392</v>
      </c>
      <c r="F9" s="15"/>
    </row>
    <row r="10" spans="1:6" ht="25.5" x14ac:dyDescent="0.25">
      <c r="A10" s="11" t="s">
        <v>22</v>
      </c>
      <c r="B10" s="9" t="s">
        <v>23</v>
      </c>
      <c r="C10" s="4"/>
      <c r="D10" s="36">
        <f>D11+D19</f>
        <v>22.1</v>
      </c>
      <c r="E10" s="36">
        <f>E11+E19</f>
        <v>22.1</v>
      </c>
      <c r="F10" s="15"/>
    </row>
    <row r="11" spans="1:6" x14ac:dyDescent="0.25">
      <c r="A11" s="54" t="s">
        <v>103</v>
      </c>
      <c r="B11" s="9" t="s">
        <v>23</v>
      </c>
      <c r="C11" s="16" t="s">
        <v>43</v>
      </c>
      <c r="D11" s="17">
        <f t="shared" ref="D11:E17" si="0">D12</f>
        <v>0.1</v>
      </c>
      <c r="E11" s="17">
        <f t="shared" si="0"/>
        <v>0.1</v>
      </c>
      <c r="F11" s="15"/>
    </row>
    <row r="12" spans="1:6" x14ac:dyDescent="0.25">
      <c r="A12" s="55" t="s">
        <v>12</v>
      </c>
      <c r="B12" s="35" t="s">
        <v>23</v>
      </c>
      <c r="C12" s="18" t="s">
        <v>48</v>
      </c>
      <c r="D12" s="25">
        <f t="shared" si="0"/>
        <v>0.1</v>
      </c>
      <c r="E12" s="25">
        <f t="shared" si="0"/>
        <v>0.1</v>
      </c>
      <c r="F12" s="15"/>
    </row>
    <row r="13" spans="1:6" ht="63.75" x14ac:dyDescent="0.25">
      <c r="A13" s="40" t="s">
        <v>221</v>
      </c>
      <c r="B13" s="10" t="s">
        <v>23</v>
      </c>
      <c r="C13" s="20" t="s">
        <v>212</v>
      </c>
      <c r="D13" s="23">
        <f>D14</f>
        <v>0.1</v>
      </c>
      <c r="E13" s="23">
        <f>E14</f>
        <v>0.1</v>
      </c>
      <c r="F13" s="15"/>
    </row>
    <row r="14" spans="1:6" ht="51" x14ac:dyDescent="0.25">
      <c r="A14" s="40" t="s">
        <v>222</v>
      </c>
      <c r="B14" s="10" t="s">
        <v>23</v>
      </c>
      <c r="C14" s="20" t="s">
        <v>216</v>
      </c>
      <c r="D14" s="23">
        <f t="shared" si="0"/>
        <v>0.1</v>
      </c>
      <c r="E14" s="23">
        <f t="shared" si="0"/>
        <v>0.1</v>
      </c>
      <c r="F14" s="15"/>
    </row>
    <row r="15" spans="1:6" ht="25.5" x14ac:dyDescent="0.25">
      <c r="A15" s="41" t="s">
        <v>223</v>
      </c>
      <c r="B15" s="10" t="s">
        <v>23</v>
      </c>
      <c r="C15" s="20" t="s">
        <v>217</v>
      </c>
      <c r="D15" s="23">
        <f t="shared" si="0"/>
        <v>0.1</v>
      </c>
      <c r="E15" s="23">
        <f t="shared" si="0"/>
        <v>0.1</v>
      </c>
      <c r="F15" s="15"/>
    </row>
    <row r="16" spans="1:6" x14ac:dyDescent="0.25">
      <c r="A16" s="42" t="s">
        <v>8</v>
      </c>
      <c r="B16" s="10" t="s">
        <v>23</v>
      </c>
      <c r="C16" s="20" t="s">
        <v>218</v>
      </c>
      <c r="D16" s="23">
        <f t="shared" si="0"/>
        <v>0.1</v>
      </c>
      <c r="E16" s="23">
        <f t="shared" si="0"/>
        <v>0.1</v>
      </c>
      <c r="F16" s="15"/>
    </row>
    <row r="17" spans="1:6" x14ac:dyDescent="0.25">
      <c r="A17" s="56" t="s">
        <v>224</v>
      </c>
      <c r="B17" s="10" t="s">
        <v>23</v>
      </c>
      <c r="C17" s="20" t="s">
        <v>219</v>
      </c>
      <c r="D17" s="23">
        <f t="shared" si="0"/>
        <v>0.1</v>
      </c>
      <c r="E17" s="23">
        <f t="shared" si="0"/>
        <v>0.1</v>
      </c>
      <c r="F17" s="15"/>
    </row>
    <row r="18" spans="1:6" ht="102" customHeight="1" x14ac:dyDescent="0.25">
      <c r="A18" s="46" t="s">
        <v>225</v>
      </c>
      <c r="B18" s="10" t="s">
        <v>23</v>
      </c>
      <c r="C18" s="20" t="s">
        <v>220</v>
      </c>
      <c r="D18" s="23">
        <v>0.1</v>
      </c>
      <c r="E18" s="23">
        <v>0.1</v>
      </c>
      <c r="F18" s="15"/>
    </row>
    <row r="19" spans="1:6" x14ac:dyDescent="0.25">
      <c r="A19" s="54" t="s">
        <v>178</v>
      </c>
      <c r="B19" s="9" t="s">
        <v>23</v>
      </c>
      <c r="C19" s="16" t="s">
        <v>41</v>
      </c>
      <c r="D19" s="27">
        <f>D20+D27</f>
        <v>22</v>
      </c>
      <c r="E19" s="27">
        <f>E20+E27</f>
        <v>22</v>
      </c>
      <c r="F19" s="15"/>
    </row>
    <row r="20" spans="1:6" x14ac:dyDescent="0.25">
      <c r="A20" s="43" t="s">
        <v>233</v>
      </c>
      <c r="B20" s="35" t="s">
        <v>23</v>
      </c>
      <c r="C20" s="18" t="s">
        <v>226</v>
      </c>
      <c r="D20" s="25">
        <f t="shared" ref="D20:E25" si="1">D21</f>
        <v>10</v>
      </c>
      <c r="E20" s="25">
        <f t="shared" si="1"/>
        <v>10</v>
      </c>
      <c r="F20" s="15"/>
    </row>
    <row r="21" spans="1:6" ht="63.75" x14ac:dyDescent="0.25">
      <c r="A21" s="40" t="s">
        <v>221</v>
      </c>
      <c r="B21" s="10" t="s">
        <v>23</v>
      </c>
      <c r="C21" s="20" t="s">
        <v>227</v>
      </c>
      <c r="D21" s="23">
        <f t="shared" si="1"/>
        <v>10</v>
      </c>
      <c r="E21" s="23">
        <f t="shared" si="1"/>
        <v>10</v>
      </c>
      <c r="F21" s="15"/>
    </row>
    <row r="22" spans="1:6" ht="51" x14ac:dyDescent="0.25">
      <c r="A22" s="40" t="s">
        <v>222</v>
      </c>
      <c r="B22" s="10" t="s">
        <v>23</v>
      </c>
      <c r="C22" s="20" t="s">
        <v>228</v>
      </c>
      <c r="D22" s="23">
        <f t="shared" si="1"/>
        <v>10</v>
      </c>
      <c r="E22" s="23">
        <f t="shared" si="1"/>
        <v>10</v>
      </c>
      <c r="F22" s="15"/>
    </row>
    <row r="23" spans="1:6" ht="25.5" x14ac:dyDescent="0.25">
      <c r="A23" s="41" t="s">
        <v>223</v>
      </c>
      <c r="B23" s="10" t="s">
        <v>23</v>
      </c>
      <c r="C23" s="20" t="s">
        <v>229</v>
      </c>
      <c r="D23" s="23">
        <f t="shared" si="1"/>
        <v>10</v>
      </c>
      <c r="E23" s="23">
        <f t="shared" si="1"/>
        <v>10</v>
      </c>
      <c r="F23" s="15"/>
    </row>
    <row r="24" spans="1:6" x14ac:dyDescent="0.25">
      <c r="A24" s="42" t="s">
        <v>8</v>
      </c>
      <c r="B24" s="10" t="s">
        <v>23</v>
      </c>
      <c r="C24" s="20" t="s">
        <v>230</v>
      </c>
      <c r="D24" s="23">
        <f t="shared" si="1"/>
        <v>10</v>
      </c>
      <c r="E24" s="23">
        <f t="shared" si="1"/>
        <v>10</v>
      </c>
      <c r="F24" s="15"/>
    </row>
    <row r="25" spans="1:6" x14ac:dyDescent="0.25">
      <c r="A25" s="56" t="s">
        <v>224</v>
      </c>
      <c r="B25" s="10" t="s">
        <v>23</v>
      </c>
      <c r="C25" s="20" t="s">
        <v>231</v>
      </c>
      <c r="D25" s="23">
        <f t="shared" si="1"/>
        <v>10</v>
      </c>
      <c r="E25" s="23">
        <f t="shared" si="1"/>
        <v>10</v>
      </c>
      <c r="F25" s="15"/>
    </row>
    <row r="26" spans="1:6" ht="107.25" customHeight="1" x14ac:dyDescent="0.25">
      <c r="A26" s="46" t="s">
        <v>225</v>
      </c>
      <c r="B26" s="10" t="s">
        <v>23</v>
      </c>
      <c r="C26" s="20" t="s">
        <v>232</v>
      </c>
      <c r="D26" s="23">
        <v>10</v>
      </c>
      <c r="E26" s="23">
        <v>10</v>
      </c>
      <c r="F26" s="15"/>
    </row>
    <row r="27" spans="1:6" x14ac:dyDescent="0.25">
      <c r="A27" s="57" t="s">
        <v>15</v>
      </c>
      <c r="B27" s="35" t="s">
        <v>23</v>
      </c>
      <c r="C27" s="18" t="s">
        <v>55</v>
      </c>
      <c r="D27" s="25">
        <f t="shared" ref="D27:E32" si="2">D28</f>
        <v>12</v>
      </c>
      <c r="E27" s="25">
        <f t="shared" si="2"/>
        <v>12</v>
      </c>
      <c r="F27" s="15"/>
    </row>
    <row r="28" spans="1:6" ht="66.75" customHeight="1" x14ac:dyDescent="0.25">
      <c r="A28" s="40" t="s">
        <v>221</v>
      </c>
      <c r="B28" s="10" t="s">
        <v>23</v>
      </c>
      <c r="C28" s="20" t="s">
        <v>234</v>
      </c>
      <c r="D28" s="23">
        <f t="shared" si="2"/>
        <v>12</v>
      </c>
      <c r="E28" s="23">
        <f t="shared" si="2"/>
        <v>12</v>
      </c>
      <c r="F28" s="15"/>
    </row>
    <row r="29" spans="1:6" ht="51" x14ac:dyDescent="0.25">
      <c r="A29" s="40" t="s">
        <v>222</v>
      </c>
      <c r="B29" s="10" t="s">
        <v>23</v>
      </c>
      <c r="C29" s="20" t="s">
        <v>235</v>
      </c>
      <c r="D29" s="23">
        <f t="shared" si="2"/>
        <v>12</v>
      </c>
      <c r="E29" s="23">
        <f t="shared" si="2"/>
        <v>12</v>
      </c>
      <c r="F29" s="15"/>
    </row>
    <row r="30" spans="1:6" ht="25.5" x14ac:dyDescent="0.25">
      <c r="A30" s="41" t="s">
        <v>223</v>
      </c>
      <c r="B30" s="10" t="s">
        <v>23</v>
      </c>
      <c r="C30" s="20" t="s">
        <v>236</v>
      </c>
      <c r="D30" s="23">
        <f t="shared" si="2"/>
        <v>12</v>
      </c>
      <c r="E30" s="23">
        <f t="shared" si="2"/>
        <v>12</v>
      </c>
      <c r="F30" s="15"/>
    </row>
    <row r="31" spans="1:6" x14ac:dyDescent="0.25">
      <c r="A31" s="42" t="s">
        <v>8</v>
      </c>
      <c r="B31" s="10" t="s">
        <v>23</v>
      </c>
      <c r="C31" s="20" t="s">
        <v>237</v>
      </c>
      <c r="D31" s="23">
        <f t="shared" si="2"/>
        <v>12</v>
      </c>
      <c r="E31" s="23">
        <f t="shared" si="2"/>
        <v>12</v>
      </c>
      <c r="F31" s="15"/>
    </row>
    <row r="32" spans="1:6" x14ac:dyDescent="0.25">
      <c r="A32" s="56" t="s">
        <v>224</v>
      </c>
      <c r="B32" s="10" t="s">
        <v>23</v>
      </c>
      <c r="C32" s="20" t="s">
        <v>238</v>
      </c>
      <c r="D32" s="23">
        <f t="shared" si="2"/>
        <v>12</v>
      </c>
      <c r="E32" s="23">
        <f t="shared" si="2"/>
        <v>12</v>
      </c>
      <c r="F32" s="15"/>
    </row>
    <row r="33" spans="1:6" ht="103.5" customHeight="1" x14ac:dyDescent="0.25">
      <c r="A33" s="46" t="s">
        <v>225</v>
      </c>
      <c r="B33" s="10" t="s">
        <v>23</v>
      </c>
      <c r="C33" s="20" t="s">
        <v>239</v>
      </c>
      <c r="D33" s="23">
        <v>12</v>
      </c>
      <c r="E33" s="23">
        <v>12</v>
      </c>
      <c r="F33" s="15"/>
    </row>
    <row r="34" spans="1:6" ht="38.25" x14ac:dyDescent="0.25">
      <c r="A34" s="11" t="s">
        <v>211</v>
      </c>
      <c r="B34" s="9" t="s">
        <v>39</v>
      </c>
      <c r="C34" s="4"/>
      <c r="D34" s="36">
        <f>D35+D150+D164+D172+D196+D228+D265+D273</f>
        <v>13495.400000000001</v>
      </c>
      <c r="E34" s="36">
        <f>E35+E150+E164+E172+E196+E228+E265+E273</f>
        <v>13412.1</v>
      </c>
      <c r="F34" s="15"/>
    </row>
    <row r="35" spans="1:6" x14ac:dyDescent="0.25">
      <c r="A35" s="54" t="s">
        <v>103</v>
      </c>
      <c r="B35" s="9" t="s">
        <v>39</v>
      </c>
      <c r="C35" s="16" t="s">
        <v>43</v>
      </c>
      <c r="D35" s="17">
        <f>D36+D55+D91+D97+D103</f>
        <v>5730.6</v>
      </c>
      <c r="E35" s="17">
        <f>E36+E55+E91+E97+E103</f>
        <v>5665.5999999999995</v>
      </c>
      <c r="F35" s="15"/>
    </row>
    <row r="36" spans="1:6" ht="40.5" x14ac:dyDescent="0.25">
      <c r="A36" s="58" t="s">
        <v>2</v>
      </c>
      <c r="B36" s="35" t="s">
        <v>39</v>
      </c>
      <c r="C36" s="18" t="s">
        <v>42</v>
      </c>
      <c r="D36" s="19">
        <f>D37</f>
        <v>1132</v>
      </c>
      <c r="E36" s="19">
        <f t="shared" ref="D36:E41" si="3">E37</f>
        <v>1132</v>
      </c>
      <c r="F36" s="15"/>
    </row>
    <row r="37" spans="1:6" ht="25.5" x14ac:dyDescent="0.25">
      <c r="A37" s="42" t="s">
        <v>240</v>
      </c>
      <c r="B37" s="10" t="s">
        <v>39</v>
      </c>
      <c r="C37" s="20" t="s">
        <v>104</v>
      </c>
      <c r="D37" s="21">
        <f t="shared" si="3"/>
        <v>1132</v>
      </c>
      <c r="E37" s="21">
        <f t="shared" si="3"/>
        <v>1132</v>
      </c>
      <c r="F37" s="15"/>
    </row>
    <row r="38" spans="1:6" ht="51" x14ac:dyDescent="0.25">
      <c r="A38" s="40" t="s">
        <v>105</v>
      </c>
      <c r="B38" s="10" t="s">
        <v>39</v>
      </c>
      <c r="C38" s="20" t="s">
        <v>106</v>
      </c>
      <c r="D38" s="21">
        <f>D39+D45</f>
        <v>1132</v>
      </c>
      <c r="E38" s="21">
        <f>E39+E45</f>
        <v>1132</v>
      </c>
      <c r="F38" s="15"/>
    </row>
    <row r="39" spans="1:6" ht="63.75" x14ac:dyDescent="0.25">
      <c r="A39" s="40" t="s">
        <v>107</v>
      </c>
      <c r="B39" s="10" t="s">
        <v>39</v>
      </c>
      <c r="C39" s="20" t="s">
        <v>108</v>
      </c>
      <c r="D39" s="21">
        <f t="shared" si="3"/>
        <v>1062.8</v>
      </c>
      <c r="E39" s="21">
        <f t="shared" si="3"/>
        <v>1062.8</v>
      </c>
      <c r="F39" s="15"/>
    </row>
    <row r="40" spans="1:6" ht="31.5" customHeight="1" x14ac:dyDescent="0.25">
      <c r="A40" s="44" t="s">
        <v>241</v>
      </c>
      <c r="B40" s="10" t="s">
        <v>39</v>
      </c>
      <c r="C40" s="22" t="s">
        <v>109</v>
      </c>
      <c r="D40" s="23">
        <f t="shared" si="3"/>
        <v>1062.8</v>
      </c>
      <c r="E40" s="23">
        <f t="shared" si="3"/>
        <v>1062.8</v>
      </c>
      <c r="F40" s="24"/>
    </row>
    <row r="41" spans="1:6" ht="63.75" x14ac:dyDescent="0.25">
      <c r="A41" s="44" t="s">
        <v>242</v>
      </c>
      <c r="B41" s="10" t="s">
        <v>39</v>
      </c>
      <c r="C41" s="22" t="s">
        <v>110</v>
      </c>
      <c r="D41" s="23">
        <f t="shared" si="3"/>
        <v>1062.8</v>
      </c>
      <c r="E41" s="23">
        <f t="shared" si="3"/>
        <v>1062.8</v>
      </c>
      <c r="F41" s="24"/>
    </row>
    <row r="42" spans="1:6" ht="25.5" x14ac:dyDescent="0.25">
      <c r="A42" s="46" t="s">
        <v>85</v>
      </c>
      <c r="B42" s="10" t="s">
        <v>39</v>
      </c>
      <c r="C42" s="22" t="s">
        <v>111</v>
      </c>
      <c r="D42" s="23">
        <f>D43+D44</f>
        <v>1062.8</v>
      </c>
      <c r="E42" s="23">
        <f>E43+E44</f>
        <v>1062.8</v>
      </c>
      <c r="F42" s="24"/>
    </row>
    <row r="43" spans="1:6" ht="38.25" x14ac:dyDescent="0.25">
      <c r="A43" s="46" t="s">
        <v>243</v>
      </c>
      <c r="B43" s="10" t="s">
        <v>39</v>
      </c>
      <c r="C43" s="22" t="s">
        <v>112</v>
      </c>
      <c r="D43" s="23">
        <v>817.1</v>
      </c>
      <c r="E43" s="23">
        <v>817.1</v>
      </c>
      <c r="F43" s="24"/>
    </row>
    <row r="44" spans="1:6" ht="51" customHeight="1" x14ac:dyDescent="0.25">
      <c r="A44" s="59" t="s">
        <v>86</v>
      </c>
      <c r="B44" s="10" t="s">
        <v>39</v>
      </c>
      <c r="C44" s="22" t="s">
        <v>113</v>
      </c>
      <c r="D44" s="23">
        <v>245.7</v>
      </c>
      <c r="E44" s="23">
        <v>245.7</v>
      </c>
      <c r="F44" s="24"/>
    </row>
    <row r="45" spans="1:6" ht="63.75" x14ac:dyDescent="0.25">
      <c r="A45" s="40" t="s">
        <v>250</v>
      </c>
      <c r="B45" s="10" t="s">
        <v>39</v>
      </c>
      <c r="C45" s="20" t="s">
        <v>244</v>
      </c>
      <c r="D45" s="21">
        <f>D46+D51</f>
        <v>69.2</v>
      </c>
      <c r="E45" s="21">
        <f>E46+E51</f>
        <v>69.2</v>
      </c>
      <c r="F45" s="24"/>
    </row>
    <row r="46" spans="1:6" ht="25.5" x14ac:dyDescent="0.25">
      <c r="A46" s="44" t="s">
        <v>241</v>
      </c>
      <c r="B46" s="10" t="s">
        <v>39</v>
      </c>
      <c r="C46" s="22" t="s">
        <v>245</v>
      </c>
      <c r="D46" s="23">
        <f t="shared" ref="D46:E47" si="4">D47</f>
        <v>42.6</v>
      </c>
      <c r="E46" s="23">
        <f t="shared" si="4"/>
        <v>42.6</v>
      </c>
      <c r="F46" s="24"/>
    </row>
    <row r="47" spans="1:6" ht="63.75" x14ac:dyDescent="0.25">
      <c r="A47" s="44" t="s">
        <v>242</v>
      </c>
      <c r="B47" s="10" t="s">
        <v>39</v>
      </c>
      <c r="C47" s="22" t="s">
        <v>246</v>
      </c>
      <c r="D47" s="23">
        <f t="shared" si="4"/>
        <v>42.6</v>
      </c>
      <c r="E47" s="23">
        <f t="shared" si="4"/>
        <v>42.6</v>
      </c>
      <c r="F47" s="24"/>
    </row>
    <row r="48" spans="1:6" ht="25.5" x14ac:dyDescent="0.25">
      <c r="A48" s="46" t="s">
        <v>85</v>
      </c>
      <c r="B48" s="10" t="s">
        <v>39</v>
      </c>
      <c r="C48" s="22" t="s">
        <v>247</v>
      </c>
      <c r="D48" s="23">
        <f>D49+D50</f>
        <v>42.6</v>
      </c>
      <c r="E48" s="23">
        <f>E49+E50</f>
        <v>42.6</v>
      </c>
      <c r="F48" s="24"/>
    </row>
    <row r="49" spans="1:6" ht="38.25" x14ac:dyDescent="0.25">
      <c r="A49" s="46" t="s">
        <v>243</v>
      </c>
      <c r="B49" s="10" t="s">
        <v>39</v>
      </c>
      <c r="C49" s="22" t="s">
        <v>248</v>
      </c>
      <c r="D49" s="23">
        <v>32.700000000000003</v>
      </c>
      <c r="E49" s="23">
        <v>32.700000000000003</v>
      </c>
      <c r="F49" s="24"/>
    </row>
    <row r="50" spans="1:6" ht="56.25" customHeight="1" x14ac:dyDescent="0.25">
      <c r="A50" s="59" t="s">
        <v>86</v>
      </c>
      <c r="B50" s="10" t="s">
        <v>39</v>
      </c>
      <c r="C50" s="22" t="s">
        <v>249</v>
      </c>
      <c r="D50" s="23">
        <v>9.9</v>
      </c>
      <c r="E50" s="23">
        <v>9.9</v>
      </c>
      <c r="F50" s="24"/>
    </row>
    <row r="51" spans="1:6" ht="51" x14ac:dyDescent="0.25">
      <c r="A51" s="41" t="s">
        <v>32</v>
      </c>
      <c r="B51" s="10" t="s">
        <v>39</v>
      </c>
      <c r="C51" s="22" t="s">
        <v>251</v>
      </c>
      <c r="D51" s="23">
        <f t="shared" ref="D51:E52" si="5">D52</f>
        <v>26.6</v>
      </c>
      <c r="E51" s="23">
        <f t="shared" si="5"/>
        <v>26.6</v>
      </c>
      <c r="F51" s="24"/>
    </row>
    <row r="52" spans="1:6" ht="63.75" x14ac:dyDescent="0.25">
      <c r="A52" s="42" t="s">
        <v>6</v>
      </c>
      <c r="B52" s="10" t="s">
        <v>39</v>
      </c>
      <c r="C52" s="22" t="s">
        <v>252</v>
      </c>
      <c r="D52" s="23">
        <f t="shared" si="5"/>
        <v>26.6</v>
      </c>
      <c r="E52" s="23">
        <f t="shared" si="5"/>
        <v>26.6</v>
      </c>
      <c r="F52" s="24"/>
    </row>
    <row r="53" spans="1:6" ht="25.5" x14ac:dyDescent="0.25">
      <c r="A53" s="46" t="s">
        <v>85</v>
      </c>
      <c r="B53" s="10" t="s">
        <v>39</v>
      </c>
      <c r="C53" s="22" t="s">
        <v>253</v>
      </c>
      <c r="D53" s="23">
        <f>D54</f>
        <v>26.6</v>
      </c>
      <c r="E53" s="23">
        <f>E54</f>
        <v>26.6</v>
      </c>
      <c r="F53" s="24"/>
    </row>
    <row r="54" spans="1:6" ht="38.25" x14ac:dyDescent="0.25">
      <c r="A54" s="79" t="s">
        <v>87</v>
      </c>
      <c r="B54" s="10" t="s">
        <v>39</v>
      </c>
      <c r="C54" s="22" t="s">
        <v>254</v>
      </c>
      <c r="D54" s="23">
        <v>26.6</v>
      </c>
      <c r="E54" s="23">
        <v>26.6</v>
      </c>
      <c r="F54" s="24"/>
    </row>
    <row r="55" spans="1:6" ht="54" x14ac:dyDescent="0.25">
      <c r="A55" s="57" t="s">
        <v>4</v>
      </c>
      <c r="B55" s="35" t="s">
        <v>39</v>
      </c>
      <c r="C55" s="18" t="s">
        <v>46</v>
      </c>
      <c r="D55" s="25">
        <f t="shared" ref="D55:E56" si="6">D56</f>
        <v>2952.1000000000004</v>
      </c>
      <c r="E55" s="25">
        <f t="shared" si="6"/>
        <v>2940.9</v>
      </c>
      <c r="F55" s="24"/>
    </row>
    <row r="56" spans="1:6" ht="25.5" x14ac:dyDescent="0.25">
      <c r="A56" s="42" t="s">
        <v>240</v>
      </c>
      <c r="B56" s="10" t="s">
        <v>39</v>
      </c>
      <c r="C56" s="20" t="s">
        <v>44</v>
      </c>
      <c r="D56" s="23">
        <f t="shared" si="6"/>
        <v>2952.1000000000004</v>
      </c>
      <c r="E56" s="23">
        <f t="shared" si="6"/>
        <v>2940.9</v>
      </c>
      <c r="F56" s="24"/>
    </row>
    <row r="57" spans="1:6" ht="51" x14ac:dyDescent="0.25">
      <c r="A57" s="40" t="s">
        <v>105</v>
      </c>
      <c r="B57" s="10" t="s">
        <v>39</v>
      </c>
      <c r="C57" s="20" t="s">
        <v>45</v>
      </c>
      <c r="D57" s="23">
        <f>D58+D76</f>
        <v>2952.1000000000004</v>
      </c>
      <c r="E57" s="23">
        <f>E58+E76</f>
        <v>2940.9</v>
      </c>
      <c r="F57" s="24"/>
    </row>
    <row r="58" spans="1:6" ht="63.75" x14ac:dyDescent="0.25">
      <c r="A58" s="40" t="s">
        <v>114</v>
      </c>
      <c r="B58" s="10" t="s">
        <v>39</v>
      </c>
      <c r="C58" s="20" t="s">
        <v>115</v>
      </c>
      <c r="D58" s="23">
        <f>D59+D64+D72</f>
        <v>2539.7000000000003</v>
      </c>
      <c r="E58" s="23">
        <f>E59+E64+E72</f>
        <v>2528.5</v>
      </c>
      <c r="F58" s="24"/>
    </row>
    <row r="59" spans="1:6" ht="25.5" x14ac:dyDescent="0.25">
      <c r="A59" s="42" t="s">
        <v>5</v>
      </c>
      <c r="B59" s="10" t="s">
        <v>39</v>
      </c>
      <c r="C59" s="22" t="s">
        <v>116</v>
      </c>
      <c r="D59" s="23">
        <f>D60</f>
        <v>2445.3000000000002</v>
      </c>
      <c r="E59" s="23">
        <f>E60</f>
        <v>2434.6</v>
      </c>
      <c r="F59" s="24"/>
    </row>
    <row r="60" spans="1:6" ht="63.75" x14ac:dyDescent="0.25">
      <c r="A60" s="42" t="s">
        <v>6</v>
      </c>
      <c r="B60" s="10" t="s">
        <v>39</v>
      </c>
      <c r="C60" s="22" t="s">
        <v>117</v>
      </c>
      <c r="D60" s="23">
        <f>D61</f>
        <v>2445.3000000000002</v>
      </c>
      <c r="E60" s="23">
        <f>E61</f>
        <v>2434.6</v>
      </c>
      <c r="F60" s="24"/>
    </row>
    <row r="61" spans="1:6" ht="25.5" x14ac:dyDescent="0.25">
      <c r="A61" s="46" t="s">
        <v>85</v>
      </c>
      <c r="B61" s="10" t="s">
        <v>39</v>
      </c>
      <c r="C61" s="22" t="s">
        <v>118</v>
      </c>
      <c r="D61" s="23">
        <f>D62+D63</f>
        <v>2445.3000000000002</v>
      </c>
      <c r="E61" s="23">
        <f>E62+E63</f>
        <v>2434.6</v>
      </c>
      <c r="F61" s="24"/>
    </row>
    <row r="62" spans="1:6" ht="38.25" x14ac:dyDescent="0.25">
      <c r="A62" s="46" t="s">
        <v>243</v>
      </c>
      <c r="B62" s="10" t="s">
        <v>39</v>
      </c>
      <c r="C62" s="22" t="s">
        <v>119</v>
      </c>
      <c r="D62" s="23">
        <v>1878.1</v>
      </c>
      <c r="E62" s="23">
        <v>1878</v>
      </c>
      <c r="F62" s="24"/>
    </row>
    <row r="63" spans="1:6" ht="52.5" customHeight="1" x14ac:dyDescent="0.25">
      <c r="A63" s="59" t="s">
        <v>86</v>
      </c>
      <c r="B63" s="10" t="s">
        <v>39</v>
      </c>
      <c r="C63" s="22" t="s">
        <v>120</v>
      </c>
      <c r="D63" s="23">
        <v>567.20000000000005</v>
      </c>
      <c r="E63" s="23">
        <v>556.6</v>
      </c>
      <c r="F63" s="24"/>
    </row>
    <row r="64" spans="1:6" ht="25.5" x14ac:dyDescent="0.25">
      <c r="A64" s="59" t="s">
        <v>7</v>
      </c>
      <c r="B64" s="10" t="s">
        <v>39</v>
      </c>
      <c r="C64" s="22" t="s">
        <v>121</v>
      </c>
      <c r="D64" s="23">
        <f>D65+D68</f>
        <v>33.5</v>
      </c>
      <c r="E64" s="23">
        <f>E65+E68</f>
        <v>33</v>
      </c>
      <c r="F64" s="24"/>
    </row>
    <row r="65" spans="1:6" ht="25.5" x14ac:dyDescent="0.25">
      <c r="A65" s="59" t="s">
        <v>24</v>
      </c>
      <c r="B65" s="10" t="s">
        <v>39</v>
      </c>
      <c r="C65" s="22" t="s">
        <v>122</v>
      </c>
      <c r="D65" s="23">
        <f>D66</f>
        <v>19.5</v>
      </c>
      <c r="E65" s="23">
        <f>E66</f>
        <v>19.5</v>
      </c>
      <c r="F65" s="24"/>
    </row>
    <row r="66" spans="1:6" ht="38.25" x14ac:dyDescent="0.25">
      <c r="A66" s="59" t="s">
        <v>83</v>
      </c>
      <c r="B66" s="10" t="s">
        <v>39</v>
      </c>
      <c r="C66" s="22" t="s">
        <v>123</v>
      </c>
      <c r="D66" s="23">
        <f>D67</f>
        <v>19.5</v>
      </c>
      <c r="E66" s="23">
        <f>E67</f>
        <v>19.5</v>
      </c>
      <c r="F66" s="24"/>
    </row>
    <row r="67" spans="1:6" ht="38.25" x14ac:dyDescent="0.25">
      <c r="A67" s="59" t="s">
        <v>84</v>
      </c>
      <c r="B67" s="10" t="s">
        <v>39</v>
      </c>
      <c r="C67" s="22" t="s">
        <v>124</v>
      </c>
      <c r="D67" s="23">
        <v>19.5</v>
      </c>
      <c r="E67" s="23">
        <v>19.5</v>
      </c>
      <c r="F67" s="24"/>
    </row>
    <row r="68" spans="1:6" x14ac:dyDescent="0.25">
      <c r="A68" s="59" t="s">
        <v>8</v>
      </c>
      <c r="B68" s="10" t="s">
        <v>39</v>
      </c>
      <c r="C68" s="22" t="s">
        <v>125</v>
      </c>
      <c r="D68" s="23">
        <f>D69</f>
        <v>14</v>
      </c>
      <c r="E68" s="23">
        <f>E69</f>
        <v>13.5</v>
      </c>
      <c r="F68" s="24"/>
    </row>
    <row r="69" spans="1:6" x14ac:dyDescent="0.25">
      <c r="A69" s="59" t="s">
        <v>126</v>
      </c>
      <c r="B69" s="10" t="s">
        <v>39</v>
      </c>
      <c r="C69" s="22" t="s">
        <v>127</v>
      </c>
      <c r="D69" s="23">
        <f>D70+D71</f>
        <v>14</v>
      </c>
      <c r="E69" s="23">
        <f>E70+E71</f>
        <v>13.5</v>
      </c>
      <c r="F69" s="24"/>
    </row>
    <row r="70" spans="1:6" x14ac:dyDescent="0.25">
      <c r="A70" s="59" t="s">
        <v>128</v>
      </c>
      <c r="B70" s="10" t="s">
        <v>39</v>
      </c>
      <c r="C70" s="22" t="s">
        <v>129</v>
      </c>
      <c r="D70" s="23">
        <v>8.5</v>
      </c>
      <c r="E70" s="23">
        <v>8.4</v>
      </c>
      <c r="F70" s="24"/>
    </row>
    <row r="71" spans="1:6" x14ac:dyDescent="0.25">
      <c r="A71" s="59" t="s">
        <v>256</v>
      </c>
      <c r="B71" s="10" t="s">
        <v>39</v>
      </c>
      <c r="C71" s="22" t="s">
        <v>255</v>
      </c>
      <c r="D71" s="23">
        <v>5.5</v>
      </c>
      <c r="E71" s="23">
        <v>5.0999999999999996</v>
      </c>
      <c r="F71" s="24"/>
    </row>
    <row r="72" spans="1:6" ht="51" x14ac:dyDescent="0.25">
      <c r="A72" s="42" t="s">
        <v>261</v>
      </c>
      <c r="B72" s="10" t="s">
        <v>39</v>
      </c>
      <c r="C72" s="22" t="s">
        <v>257</v>
      </c>
      <c r="D72" s="23">
        <f t="shared" ref="D72:E73" si="7">D73</f>
        <v>60.9</v>
      </c>
      <c r="E72" s="23">
        <f t="shared" si="7"/>
        <v>60.9</v>
      </c>
      <c r="F72" s="24"/>
    </row>
    <row r="73" spans="1:6" ht="63.75" x14ac:dyDescent="0.25">
      <c r="A73" s="42" t="s">
        <v>6</v>
      </c>
      <c r="B73" s="10" t="s">
        <v>39</v>
      </c>
      <c r="C73" s="22" t="s">
        <v>258</v>
      </c>
      <c r="D73" s="23">
        <f t="shared" si="7"/>
        <v>60.9</v>
      </c>
      <c r="E73" s="23">
        <f t="shared" si="7"/>
        <v>60.9</v>
      </c>
      <c r="F73" s="24"/>
    </row>
    <row r="74" spans="1:6" ht="25.5" x14ac:dyDescent="0.25">
      <c r="A74" s="46" t="s">
        <v>85</v>
      </c>
      <c r="B74" s="10" t="s">
        <v>39</v>
      </c>
      <c r="C74" s="22" t="s">
        <v>259</v>
      </c>
      <c r="D74" s="23">
        <f>D75</f>
        <v>60.9</v>
      </c>
      <c r="E74" s="23">
        <f>E75</f>
        <v>60.9</v>
      </c>
      <c r="F74" s="24"/>
    </row>
    <row r="75" spans="1:6" ht="56.25" customHeight="1" x14ac:dyDescent="0.25">
      <c r="A75" s="79" t="s">
        <v>86</v>
      </c>
      <c r="B75" s="10" t="s">
        <v>39</v>
      </c>
      <c r="C75" s="22" t="s">
        <v>260</v>
      </c>
      <c r="D75" s="23">
        <v>60.9</v>
      </c>
      <c r="E75" s="23">
        <v>60.9</v>
      </c>
      <c r="F75" s="24"/>
    </row>
    <row r="76" spans="1:6" ht="76.5" x14ac:dyDescent="0.25">
      <c r="A76" s="40" t="s">
        <v>268</v>
      </c>
      <c r="B76" s="10" t="s">
        <v>39</v>
      </c>
      <c r="C76" s="20" t="s">
        <v>262</v>
      </c>
      <c r="D76" s="23">
        <f>D77+D82+D87</f>
        <v>412.40000000000003</v>
      </c>
      <c r="E76" s="23">
        <f>E77+E82+E87</f>
        <v>412.40000000000003</v>
      </c>
      <c r="F76" s="24"/>
    </row>
    <row r="77" spans="1:6" ht="25.5" x14ac:dyDescent="0.25">
      <c r="A77" s="42" t="s">
        <v>5</v>
      </c>
      <c r="B77" s="10" t="s">
        <v>39</v>
      </c>
      <c r="C77" s="20" t="s">
        <v>263</v>
      </c>
      <c r="D77" s="23">
        <f>D78</f>
        <v>97.4</v>
      </c>
      <c r="E77" s="23">
        <f>E78</f>
        <v>97.4</v>
      </c>
      <c r="F77" s="24"/>
    </row>
    <row r="78" spans="1:6" ht="63.75" x14ac:dyDescent="0.25">
      <c r="A78" s="44" t="s">
        <v>242</v>
      </c>
      <c r="B78" s="10" t="s">
        <v>39</v>
      </c>
      <c r="C78" s="20" t="s">
        <v>264</v>
      </c>
      <c r="D78" s="23">
        <f>D79</f>
        <v>97.4</v>
      </c>
      <c r="E78" s="23">
        <f>E79</f>
        <v>97.4</v>
      </c>
      <c r="F78" s="24"/>
    </row>
    <row r="79" spans="1:6" ht="25.5" x14ac:dyDescent="0.25">
      <c r="A79" s="46" t="s">
        <v>85</v>
      </c>
      <c r="B79" s="10" t="s">
        <v>39</v>
      </c>
      <c r="C79" s="20" t="s">
        <v>265</v>
      </c>
      <c r="D79" s="23">
        <f>D80+D81</f>
        <v>97.4</v>
      </c>
      <c r="E79" s="23">
        <f>E80+E81</f>
        <v>97.4</v>
      </c>
      <c r="F79" s="24"/>
    </row>
    <row r="80" spans="1:6" ht="38.25" x14ac:dyDescent="0.25">
      <c r="A80" s="46" t="s">
        <v>243</v>
      </c>
      <c r="B80" s="10" t="s">
        <v>39</v>
      </c>
      <c r="C80" s="20" t="s">
        <v>266</v>
      </c>
      <c r="D80" s="23">
        <v>75.2</v>
      </c>
      <c r="E80" s="23">
        <v>75.2</v>
      </c>
      <c r="F80" s="24"/>
    </row>
    <row r="81" spans="1:6" ht="51" x14ac:dyDescent="0.25">
      <c r="A81" s="79" t="s">
        <v>86</v>
      </c>
      <c r="B81" s="10" t="s">
        <v>39</v>
      </c>
      <c r="C81" s="20" t="s">
        <v>267</v>
      </c>
      <c r="D81" s="23">
        <v>22.2</v>
      </c>
      <c r="E81" s="23">
        <v>22.2</v>
      </c>
      <c r="F81" s="24"/>
    </row>
    <row r="82" spans="1:6" ht="51" x14ac:dyDescent="0.25">
      <c r="A82" s="42" t="s">
        <v>261</v>
      </c>
      <c r="B82" s="10" t="s">
        <v>39</v>
      </c>
      <c r="C82" s="20" t="s">
        <v>269</v>
      </c>
      <c r="D82" s="23">
        <f>D83</f>
        <v>236.7</v>
      </c>
      <c r="E82" s="23">
        <f>E83</f>
        <v>236.7</v>
      </c>
      <c r="F82" s="24"/>
    </row>
    <row r="83" spans="1:6" ht="63.75" x14ac:dyDescent="0.25">
      <c r="A83" s="44" t="s">
        <v>242</v>
      </c>
      <c r="B83" s="10" t="s">
        <v>39</v>
      </c>
      <c r="C83" s="20" t="s">
        <v>270</v>
      </c>
      <c r="D83" s="23">
        <f>D84</f>
        <v>236.7</v>
      </c>
      <c r="E83" s="23">
        <f>E84</f>
        <v>236.7</v>
      </c>
      <c r="F83" s="24"/>
    </row>
    <row r="84" spans="1:6" ht="25.5" x14ac:dyDescent="0.25">
      <c r="A84" s="46" t="s">
        <v>85</v>
      </c>
      <c r="B84" s="10" t="s">
        <v>39</v>
      </c>
      <c r="C84" s="20" t="s">
        <v>271</v>
      </c>
      <c r="D84" s="23">
        <f>D85+D86</f>
        <v>236.7</v>
      </c>
      <c r="E84" s="23">
        <f>E85+E86</f>
        <v>236.7</v>
      </c>
      <c r="F84" s="24"/>
    </row>
    <row r="85" spans="1:6" ht="38.25" x14ac:dyDescent="0.25">
      <c r="A85" s="46" t="s">
        <v>243</v>
      </c>
      <c r="B85" s="10" t="s">
        <v>39</v>
      </c>
      <c r="C85" s="20" t="s">
        <v>272</v>
      </c>
      <c r="D85" s="23">
        <v>228.5</v>
      </c>
      <c r="E85" s="23">
        <v>228.5</v>
      </c>
      <c r="F85" s="24"/>
    </row>
    <row r="86" spans="1:6" ht="51" x14ac:dyDescent="0.25">
      <c r="A86" s="79" t="s">
        <v>86</v>
      </c>
      <c r="B86" s="10" t="s">
        <v>39</v>
      </c>
      <c r="C86" s="20" t="s">
        <v>273</v>
      </c>
      <c r="D86" s="23">
        <v>8.1999999999999993</v>
      </c>
      <c r="E86" s="23">
        <v>8.1999999999999993</v>
      </c>
      <c r="F86" s="24"/>
    </row>
    <row r="87" spans="1:6" ht="51" x14ac:dyDescent="0.25">
      <c r="A87" s="41" t="s">
        <v>32</v>
      </c>
      <c r="B87" s="10" t="s">
        <v>39</v>
      </c>
      <c r="C87" s="20" t="s">
        <v>274</v>
      </c>
      <c r="D87" s="23">
        <f t="shared" ref="D87:E89" si="8">D88</f>
        <v>78.3</v>
      </c>
      <c r="E87" s="23">
        <f t="shared" si="8"/>
        <v>78.3</v>
      </c>
      <c r="F87" s="24"/>
    </row>
    <row r="88" spans="1:6" ht="63.75" x14ac:dyDescent="0.25">
      <c r="A88" s="42" t="s">
        <v>6</v>
      </c>
      <c r="B88" s="10" t="s">
        <v>39</v>
      </c>
      <c r="C88" s="20" t="s">
        <v>275</v>
      </c>
      <c r="D88" s="23">
        <f t="shared" si="8"/>
        <v>78.3</v>
      </c>
      <c r="E88" s="23">
        <f t="shared" si="8"/>
        <v>78.3</v>
      </c>
      <c r="F88" s="24"/>
    </row>
    <row r="89" spans="1:6" ht="25.5" x14ac:dyDescent="0.25">
      <c r="A89" s="46" t="s">
        <v>85</v>
      </c>
      <c r="B89" s="10" t="s">
        <v>39</v>
      </c>
      <c r="C89" s="20" t="s">
        <v>276</v>
      </c>
      <c r="D89" s="23">
        <f t="shared" si="8"/>
        <v>78.3</v>
      </c>
      <c r="E89" s="23">
        <f t="shared" si="8"/>
        <v>78.3</v>
      </c>
      <c r="F89" s="24"/>
    </row>
    <row r="90" spans="1:6" ht="38.25" x14ac:dyDescent="0.25">
      <c r="A90" s="79" t="s">
        <v>87</v>
      </c>
      <c r="B90" s="10" t="s">
        <v>39</v>
      </c>
      <c r="C90" s="20" t="s">
        <v>277</v>
      </c>
      <c r="D90" s="23">
        <v>78.3</v>
      </c>
      <c r="E90" s="23">
        <v>78.3</v>
      </c>
      <c r="F90" s="24"/>
    </row>
    <row r="91" spans="1:6" ht="40.5" x14ac:dyDescent="0.25">
      <c r="A91" s="60" t="s">
        <v>35</v>
      </c>
      <c r="B91" s="35" t="s">
        <v>39</v>
      </c>
      <c r="C91" s="18" t="s">
        <v>65</v>
      </c>
      <c r="D91" s="25">
        <f t="shared" ref="D91:E95" si="9">D92</f>
        <v>67.8</v>
      </c>
      <c r="E91" s="25">
        <f t="shared" si="9"/>
        <v>67.8</v>
      </c>
      <c r="F91" s="24"/>
    </row>
    <row r="92" spans="1:6" x14ac:dyDescent="0.25">
      <c r="A92" s="44" t="s">
        <v>3</v>
      </c>
      <c r="B92" s="10" t="s">
        <v>39</v>
      </c>
      <c r="C92" s="20" t="s">
        <v>64</v>
      </c>
      <c r="D92" s="23">
        <f t="shared" si="9"/>
        <v>67.8</v>
      </c>
      <c r="E92" s="23">
        <f t="shared" si="9"/>
        <v>67.8</v>
      </c>
      <c r="F92" s="24"/>
    </row>
    <row r="93" spans="1:6" x14ac:dyDescent="0.25">
      <c r="A93" s="42" t="s">
        <v>10</v>
      </c>
      <c r="B93" s="10" t="s">
        <v>39</v>
      </c>
      <c r="C93" s="20" t="s">
        <v>66</v>
      </c>
      <c r="D93" s="23">
        <f t="shared" si="9"/>
        <v>67.8</v>
      </c>
      <c r="E93" s="23">
        <f t="shared" si="9"/>
        <v>67.8</v>
      </c>
      <c r="F93" s="24"/>
    </row>
    <row r="94" spans="1:6" ht="63.75" x14ac:dyDescent="0.25">
      <c r="A94" s="59" t="s">
        <v>36</v>
      </c>
      <c r="B94" s="10" t="s">
        <v>39</v>
      </c>
      <c r="C94" s="22" t="s">
        <v>67</v>
      </c>
      <c r="D94" s="23">
        <f t="shared" si="9"/>
        <v>67.8</v>
      </c>
      <c r="E94" s="23">
        <f t="shared" si="9"/>
        <v>67.8</v>
      </c>
      <c r="F94" s="24"/>
    </row>
    <row r="95" spans="1:6" x14ac:dyDescent="0.25">
      <c r="A95" s="59" t="s">
        <v>37</v>
      </c>
      <c r="B95" s="10" t="s">
        <v>39</v>
      </c>
      <c r="C95" s="22" t="s">
        <v>68</v>
      </c>
      <c r="D95" s="23">
        <f t="shared" si="9"/>
        <v>67.8</v>
      </c>
      <c r="E95" s="23">
        <f t="shared" si="9"/>
        <v>67.8</v>
      </c>
      <c r="F95" s="24"/>
    </row>
    <row r="96" spans="1:6" x14ac:dyDescent="0.25">
      <c r="A96" s="59" t="s">
        <v>89</v>
      </c>
      <c r="B96" s="10" t="s">
        <v>39</v>
      </c>
      <c r="C96" s="22" t="s">
        <v>94</v>
      </c>
      <c r="D96" s="23">
        <v>67.8</v>
      </c>
      <c r="E96" s="23">
        <v>67.8</v>
      </c>
      <c r="F96" s="24"/>
    </row>
    <row r="97" spans="1:6" x14ac:dyDescent="0.25">
      <c r="A97" s="61" t="s">
        <v>9</v>
      </c>
      <c r="B97" s="35" t="s">
        <v>39</v>
      </c>
      <c r="C97" s="18" t="s">
        <v>73</v>
      </c>
      <c r="D97" s="25">
        <f>D98</f>
        <v>50</v>
      </c>
      <c r="E97" s="23"/>
      <c r="F97" s="24"/>
    </row>
    <row r="98" spans="1:6" x14ac:dyDescent="0.25">
      <c r="A98" s="44" t="s">
        <v>3</v>
      </c>
      <c r="B98" s="10" t="s">
        <v>39</v>
      </c>
      <c r="C98" s="20" t="s">
        <v>69</v>
      </c>
      <c r="D98" s="23">
        <f>D99</f>
        <v>50</v>
      </c>
      <c r="E98" s="23" t="s">
        <v>130</v>
      </c>
      <c r="F98" s="24"/>
    </row>
    <row r="99" spans="1:6" x14ac:dyDescent="0.25">
      <c r="A99" s="44" t="s">
        <v>10</v>
      </c>
      <c r="B99" s="10" t="s">
        <v>39</v>
      </c>
      <c r="C99" s="20" t="s">
        <v>70</v>
      </c>
      <c r="D99" s="23">
        <f>D100</f>
        <v>50</v>
      </c>
      <c r="E99" s="23" t="s">
        <v>130</v>
      </c>
      <c r="F99" s="24"/>
    </row>
    <row r="100" spans="1:6" ht="30.75" customHeight="1" x14ac:dyDescent="0.25">
      <c r="A100" s="59" t="s">
        <v>11</v>
      </c>
      <c r="B100" s="10" t="s">
        <v>39</v>
      </c>
      <c r="C100" s="22" t="s">
        <v>71</v>
      </c>
      <c r="D100" s="23">
        <f>D101</f>
        <v>50</v>
      </c>
      <c r="E100" s="23" t="s">
        <v>130</v>
      </c>
      <c r="F100" s="24"/>
    </row>
    <row r="101" spans="1:6" x14ac:dyDescent="0.25">
      <c r="A101" s="59" t="s">
        <v>8</v>
      </c>
      <c r="B101" s="10" t="s">
        <v>39</v>
      </c>
      <c r="C101" s="22" t="s">
        <v>72</v>
      </c>
      <c r="D101" s="23">
        <f>D102</f>
        <v>50</v>
      </c>
      <c r="E101" s="23" t="s">
        <v>130</v>
      </c>
      <c r="F101" s="24"/>
    </row>
    <row r="102" spans="1:6" x14ac:dyDescent="0.25">
      <c r="A102" s="59" t="s">
        <v>95</v>
      </c>
      <c r="B102" s="10" t="s">
        <v>39</v>
      </c>
      <c r="C102" s="22" t="s">
        <v>96</v>
      </c>
      <c r="D102" s="23">
        <v>50</v>
      </c>
      <c r="E102" s="23" t="s">
        <v>130</v>
      </c>
      <c r="F102" s="24"/>
    </row>
    <row r="103" spans="1:6" x14ac:dyDescent="0.25">
      <c r="A103" s="55" t="s">
        <v>12</v>
      </c>
      <c r="B103" s="35" t="s">
        <v>39</v>
      </c>
      <c r="C103" s="18" t="s">
        <v>48</v>
      </c>
      <c r="D103" s="25">
        <f>D104+D112+D117+D145</f>
        <v>1528.6999999999998</v>
      </c>
      <c r="E103" s="25">
        <f>E104+E112+E117+E145</f>
        <v>1524.8999999999999</v>
      </c>
      <c r="F103" s="24"/>
    </row>
    <row r="104" spans="1:6" ht="25.5" x14ac:dyDescent="0.25">
      <c r="A104" s="42" t="s">
        <v>240</v>
      </c>
      <c r="B104" s="10" t="s">
        <v>39</v>
      </c>
      <c r="C104" s="20" t="s">
        <v>74</v>
      </c>
      <c r="D104" s="23">
        <f>D105</f>
        <v>4</v>
      </c>
      <c r="E104" s="23">
        <f>E105</f>
        <v>4</v>
      </c>
      <c r="F104" s="24"/>
    </row>
    <row r="105" spans="1:6" ht="51" x14ac:dyDescent="0.25">
      <c r="A105" s="40" t="s">
        <v>105</v>
      </c>
      <c r="B105" s="10" t="s">
        <v>39</v>
      </c>
      <c r="C105" s="20" t="s">
        <v>75</v>
      </c>
      <c r="D105" s="23">
        <f t="shared" ref="D105:E108" si="10">D106</f>
        <v>4</v>
      </c>
      <c r="E105" s="23">
        <f t="shared" si="10"/>
        <v>4</v>
      </c>
      <c r="F105" s="24"/>
    </row>
    <row r="106" spans="1:6" ht="51" x14ac:dyDescent="0.25">
      <c r="A106" s="49" t="s">
        <v>131</v>
      </c>
      <c r="B106" s="10" t="s">
        <v>39</v>
      </c>
      <c r="C106" s="20" t="s">
        <v>132</v>
      </c>
      <c r="D106" s="23">
        <f t="shared" si="10"/>
        <v>4</v>
      </c>
      <c r="E106" s="23">
        <f t="shared" si="10"/>
        <v>4</v>
      </c>
      <c r="F106" s="24"/>
    </row>
    <row r="107" spans="1:6" ht="102" x14ac:dyDescent="0.25">
      <c r="A107" s="41" t="s">
        <v>31</v>
      </c>
      <c r="B107" s="10" t="s">
        <v>39</v>
      </c>
      <c r="C107" s="22" t="s">
        <v>133</v>
      </c>
      <c r="D107" s="23">
        <f t="shared" si="10"/>
        <v>4</v>
      </c>
      <c r="E107" s="23">
        <f t="shared" si="10"/>
        <v>4</v>
      </c>
      <c r="F107" s="24"/>
    </row>
    <row r="108" spans="1:6" ht="25.5" x14ac:dyDescent="0.25">
      <c r="A108" s="59" t="s">
        <v>24</v>
      </c>
      <c r="B108" s="10" t="s">
        <v>39</v>
      </c>
      <c r="C108" s="22" t="s">
        <v>134</v>
      </c>
      <c r="D108" s="23">
        <f t="shared" si="10"/>
        <v>4</v>
      </c>
      <c r="E108" s="23">
        <f t="shared" si="10"/>
        <v>4</v>
      </c>
      <c r="F108" s="24"/>
    </row>
    <row r="109" spans="1:6" ht="38.25" x14ac:dyDescent="0.25">
      <c r="A109" s="59" t="s">
        <v>83</v>
      </c>
      <c r="B109" s="10" t="s">
        <v>39</v>
      </c>
      <c r="C109" s="22" t="s">
        <v>135</v>
      </c>
      <c r="D109" s="23">
        <f>D110+D111</f>
        <v>4</v>
      </c>
      <c r="E109" s="23">
        <f>E110+E111</f>
        <v>4</v>
      </c>
      <c r="F109" s="24"/>
    </row>
    <row r="110" spans="1:6" ht="25.5" x14ac:dyDescent="0.25">
      <c r="A110" s="46" t="s">
        <v>88</v>
      </c>
      <c r="B110" s="10" t="s">
        <v>39</v>
      </c>
      <c r="C110" s="22" t="s">
        <v>278</v>
      </c>
      <c r="D110" s="23">
        <v>0.4</v>
      </c>
      <c r="E110" s="23">
        <v>0.4</v>
      </c>
      <c r="F110" s="24"/>
    </row>
    <row r="111" spans="1:6" ht="38.25" x14ac:dyDescent="0.25">
      <c r="A111" s="59" t="s">
        <v>84</v>
      </c>
      <c r="B111" s="10" t="s">
        <v>39</v>
      </c>
      <c r="C111" s="22" t="s">
        <v>136</v>
      </c>
      <c r="D111" s="23">
        <v>3.6</v>
      </c>
      <c r="E111" s="23">
        <v>3.6</v>
      </c>
      <c r="F111" s="24"/>
    </row>
    <row r="112" spans="1:6" ht="51" x14ac:dyDescent="0.25">
      <c r="A112" s="44" t="s">
        <v>279</v>
      </c>
      <c r="B112" s="10" t="s">
        <v>39</v>
      </c>
      <c r="C112" s="20" t="s">
        <v>47</v>
      </c>
      <c r="D112" s="23">
        <f t="shared" ref="D112:E115" si="11">D113</f>
        <v>127</v>
      </c>
      <c r="E112" s="23">
        <f t="shared" si="11"/>
        <v>126.6</v>
      </c>
      <c r="F112" s="24"/>
    </row>
    <row r="113" spans="1:6" ht="25.5" x14ac:dyDescent="0.25">
      <c r="A113" s="59" t="s">
        <v>137</v>
      </c>
      <c r="B113" s="10" t="s">
        <v>39</v>
      </c>
      <c r="C113" s="22" t="s">
        <v>138</v>
      </c>
      <c r="D113" s="23">
        <f t="shared" si="11"/>
        <v>127</v>
      </c>
      <c r="E113" s="23">
        <f t="shared" si="11"/>
        <v>126.6</v>
      </c>
      <c r="F113" s="24"/>
    </row>
    <row r="114" spans="1:6" ht="25.5" x14ac:dyDescent="0.25">
      <c r="A114" s="59" t="s">
        <v>24</v>
      </c>
      <c r="B114" s="10" t="s">
        <v>39</v>
      </c>
      <c r="C114" s="22" t="s">
        <v>139</v>
      </c>
      <c r="D114" s="23">
        <f t="shared" si="11"/>
        <v>127</v>
      </c>
      <c r="E114" s="23">
        <f t="shared" si="11"/>
        <v>126.6</v>
      </c>
      <c r="F114" s="24"/>
    </row>
    <row r="115" spans="1:6" ht="38.25" x14ac:dyDescent="0.25">
      <c r="A115" s="59" t="s">
        <v>83</v>
      </c>
      <c r="B115" s="10" t="s">
        <v>39</v>
      </c>
      <c r="C115" s="22" t="s">
        <v>140</v>
      </c>
      <c r="D115" s="23">
        <f t="shared" si="11"/>
        <v>127</v>
      </c>
      <c r="E115" s="23">
        <f t="shared" si="11"/>
        <v>126.6</v>
      </c>
      <c r="F115" s="24"/>
    </row>
    <row r="116" spans="1:6" ht="25.5" x14ac:dyDescent="0.25">
      <c r="A116" s="59" t="s">
        <v>88</v>
      </c>
      <c r="B116" s="10" t="s">
        <v>39</v>
      </c>
      <c r="C116" s="22" t="s">
        <v>141</v>
      </c>
      <c r="D116" s="23">
        <v>127</v>
      </c>
      <c r="E116" s="23">
        <v>126.6</v>
      </c>
      <c r="F116" s="24"/>
    </row>
    <row r="117" spans="1:6" ht="38.25" x14ac:dyDescent="0.25">
      <c r="A117" s="44" t="s">
        <v>284</v>
      </c>
      <c r="B117" s="10" t="s">
        <v>39</v>
      </c>
      <c r="C117" s="20" t="s">
        <v>142</v>
      </c>
      <c r="D117" s="23">
        <f>D118</f>
        <v>1377.1</v>
      </c>
      <c r="E117" s="23">
        <f>E118</f>
        <v>1373.7</v>
      </c>
      <c r="F117" s="24"/>
    </row>
    <row r="118" spans="1:6" ht="25.5" x14ac:dyDescent="0.25">
      <c r="A118" s="42" t="s">
        <v>143</v>
      </c>
      <c r="B118" s="10" t="s">
        <v>39</v>
      </c>
      <c r="C118" s="20" t="s">
        <v>144</v>
      </c>
      <c r="D118" s="23">
        <f>D119+D131+D140</f>
        <v>1377.1</v>
      </c>
      <c r="E118" s="23">
        <f>E119+E131+E140</f>
        <v>1373.7</v>
      </c>
      <c r="F118" s="24"/>
    </row>
    <row r="119" spans="1:6" ht="38.25" x14ac:dyDescent="0.25">
      <c r="A119" s="49" t="s">
        <v>285</v>
      </c>
      <c r="B119" s="10" t="s">
        <v>39</v>
      </c>
      <c r="C119" s="20" t="s">
        <v>145</v>
      </c>
      <c r="D119" s="23">
        <f>D120+D127</f>
        <v>403</v>
      </c>
      <c r="E119" s="23">
        <f>E120+E127</f>
        <v>399.6</v>
      </c>
      <c r="F119" s="24"/>
    </row>
    <row r="120" spans="1:6" ht="25.5" x14ac:dyDescent="0.25">
      <c r="A120" s="49" t="s">
        <v>147</v>
      </c>
      <c r="B120" s="10" t="s">
        <v>39</v>
      </c>
      <c r="C120" s="22" t="s">
        <v>280</v>
      </c>
      <c r="D120" s="23">
        <f t="shared" ref="D120:E122" si="12">D121</f>
        <v>253</v>
      </c>
      <c r="E120" s="23">
        <f t="shared" si="12"/>
        <v>249.6</v>
      </c>
      <c r="F120" s="24"/>
    </row>
    <row r="121" spans="1:6" ht="25.5" x14ac:dyDescent="0.25">
      <c r="A121" s="44" t="s">
        <v>286</v>
      </c>
      <c r="B121" s="10" t="s">
        <v>39</v>
      </c>
      <c r="C121" s="22" t="s">
        <v>281</v>
      </c>
      <c r="D121" s="23">
        <f t="shared" si="12"/>
        <v>253</v>
      </c>
      <c r="E121" s="23">
        <f t="shared" si="12"/>
        <v>249.6</v>
      </c>
      <c r="F121" s="24"/>
    </row>
    <row r="122" spans="1:6" ht="38.25" x14ac:dyDescent="0.25">
      <c r="A122" s="46" t="s">
        <v>83</v>
      </c>
      <c r="B122" s="10" t="s">
        <v>39</v>
      </c>
      <c r="C122" s="22" t="s">
        <v>282</v>
      </c>
      <c r="D122" s="23">
        <f t="shared" si="12"/>
        <v>253</v>
      </c>
      <c r="E122" s="23">
        <f t="shared" si="12"/>
        <v>249.6</v>
      </c>
      <c r="F122" s="24"/>
    </row>
    <row r="123" spans="1:6" ht="38.25" x14ac:dyDescent="0.25">
      <c r="A123" s="46" t="s">
        <v>84</v>
      </c>
      <c r="B123" s="10" t="s">
        <v>39</v>
      </c>
      <c r="C123" s="22" t="s">
        <v>283</v>
      </c>
      <c r="D123" s="23">
        <v>253</v>
      </c>
      <c r="E123" s="23">
        <v>249.6</v>
      </c>
      <c r="F123" s="24"/>
    </row>
    <row r="124" spans="1:6" x14ac:dyDescent="0.25">
      <c r="A124" s="45" t="s">
        <v>8</v>
      </c>
      <c r="B124" s="10" t="s">
        <v>39</v>
      </c>
      <c r="C124" s="22" t="s">
        <v>287</v>
      </c>
      <c r="D124" s="23">
        <f t="shared" ref="D124:E125" si="13">D125</f>
        <v>0</v>
      </c>
      <c r="E124" s="23">
        <f t="shared" si="13"/>
        <v>0</v>
      </c>
      <c r="F124" s="24"/>
    </row>
    <row r="125" spans="1:6" x14ac:dyDescent="0.25">
      <c r="A125" s="62" t="s">
        <v>290</v>
      </c>
      <c r="B125" s="10" t="s">
        <v>39</v>
      </c>
      <c r="C125" s="22" t="s">
        <v>288</v>
      </c>
      <c r="D125" s="23">
        <f t="shared" si="13"/>
        <v>0</v>
      </c>
      <c r="E125" s="23">
        <f t="shared" si="13"/>
        <v>0</v>
      </c>
      <c r="F125" s="24"/>
    </row>
    <row r="126" spans="1:6" x14ac:dyDescent="0.25">
      <c r="A126" s="63" t="s">
        <v>256</v>
      </c>
      <c r="B126" s="10" t="s">
        <v>39</v>
      </c>
      <c r="C126" s="22" t="s">
        <v>289</v>
      </c>
      <c r="D126" s="23">
        <v>0</v>
      </c>
      <c r="E126" s="23">
        <v>0</v>
      </c>
      <c r="F126" s="24"/>
    </row>
    <row r="127" spans="1:6" ht="63.75" x14ac:dyDescent="0.25">
      <c r="A127" s="49" t="s">
        <v>295</v>
      </c>
      <c r="B127" s="10" t="s">
        <v>39</v>
      </c>
      <c r="C127" s="22" t="s">
        <v>291</v>
      </c>
      <c r="D127" s="23">
        <f t="shared" ref="D127:E129" si="14">D128</f>
        <v>150</v>
      </c>
      <c r="E127" s="23">
        <f t="shared" si="14"/>
        <v>150</v>
      </c>
      <c r="F127" s="24"/>
    </row>
    <row r="128" spans="1:6" ht="25.5" x14ac:dyDescent="0.25">
      <c r="A128" s="44" t="s">
        <v>286</v>
      </c>
      <c r="B128" s="10" t="s">
        <v>39</v>
      </c>
      <c r="C128" s="22" t="s">
        <v>292</v>
      </c>
      <c r="D128" s="23">
        <f t="shared" si="14"/>
        <v>150</v>
      </c>
      <c r="E128" s="23">
        <f t="shared" si="14"/>
        <v>150</v>
      </c>
      <c r="F128" s="24"/>
    </row>
    <row r="129" spans="1:6" ht="38.25" x14ac:dyDescent="0.25">
      <c r="A129" s="46" t="s">
        <v>83</v>
      </c>
      <c r="B129" s="10" t="s">
        <v>39</v>
      </c>
      <c r="C129" s="22" t="s">
        <v>293</v>
      </c>
      <c r="D129" s="23">
        <f t="shared" si="14"/>
        <v>150</v>
      </c>
      <c r="E129" s="23">
        <f t="shared" si="14"/>
        <v>150</v>
      </c>
      <c r="F129" s="24"/>
    </row>
    <row r="130" spans="1:6" ht="38.25" x14ac:dyDescent="0.25">
      <c r="A130" s="46" t="s">
        <v>84</v>
      </c>
      <c r="B130" s="10" t="s">
        <v>39</v>
      </c>
      <c r="C130" s="22" t="s">
        <v>294</v>
      </c>
      <c r="D130" s="23">
        <v>150</v>
      </c>
      <c r="E130" s="23">
        <v>150</v>
      </c>
      <c r="F130" s="24"/>
    </row>
    <row r="131" spans="1:6" ht="51" x14ac:dyDescent="0.25">
      <c r="A131" s="49" t="s">
        <v>300</v>
      </c>
      <c r="B131" s="10" t="s">
        <v>39</v>
      </c>
      <c r="C131" s="20" t="s">
        <v>146</v>
      </c>
      <c r="D131" s="23">
        <f>D132+D136</f>
        <v>474.1</v>
      </c>
      <c r="E131" s="23">
        <f>E132+E136</f>
        <v>474.1</v>
      </c>
      <c r="F131" s="24"/>
    </row>
    <row r="132" spans="1:6" ht="25.5" x14ac:dyDescent="0.25">
      <c r="A132" s="49" t="s">
        <v>301</v>
      </c>
      <c r="B132" s="10" t="s">
        <v>39</v>
      </c>
      <c r="C132" s="22" t="s">
        <v>296</v>
      </c>
      <c r="D132" s="23">
        <f t="shared" ref="D132:E134" si="15">D133</f>
        <v>462</v>
      </c>
      <c r="E132" s="23">
        <f t="shared" si="15"/>
        <v>462</v>
      </c>
      <c r="F132" s="24"/>
    </row>
    <row r="133" spans="1:6" ht="25.5" x14ac:dyDescent="0.25">
      <c r="A133" s="44" t="s">
        <v>286</v>
      </c>
      <c r="B133" s="10" t="s">
        <v>39</v>
      </c>
      <c r="C133" s="22" t="s">
        <v>297</v>
      </c>
      <c r="D133" s="23">
        <f t="shared" si="15"/>
        <v>462</v>
      </c>
      <c r="E133" s="23">
        <f t="shared" si="15"/>
        <v>462</v>
      </c>
      <c r="F133" s="24"/>
    </row>
    <row r="134" spans="1:6" ht="38.25" x14ac:dyDescent="0.25">
      <c r="A134" s="46" t="s">
        <v>83</v>
      </c>
      <c r="B134" s="10" t="s">
        <v>39</v>
      </c>
      <c r="C134" s="22" t="s">
        <v>298</v>
      </c>
      <c r="D134" s="23">
        <f t="shared" si="15"/>
        <v>462</v>
      </c>
      <c r="E134" s="23">
        <f t="shared" si="15"/>
        <v>462</v>
      </c>
      <c r="F134" s="24"/>
    </row>
    <row r="135" spans="1:6" ht="38.25" x14ac:dyDescent="0.25">
      <c r="A135" s="46" t="s">
        <v>84</v>
      </c>
      <c r="B135" s="10" t="s">
        <v>39</v>
      </c>
      <c r="C135" s="22" t="s">
        <v>299</v>
      </c>
      <c r="D135" s="23">
        <v>462</v>
      </c>
      <c r="E135" s="23">
        <v>462</v>
      </c>
      <c r="F135" s="24"/>
    </row>
    <row r="136" spans="1:6" ht="63.75" x14ac:dyDescent="0.25">
      <c r="A136" s="49" t="s">
        <v>295</v>
      </c>
      <c r="B136" s="10" t="s">
        <v>39</v>
      </c>
      <c r="C136" s="22" t="s">
        <v>302</v>
      </c>
      <c r="D136" s="23">
        <f t="shared" ref="D136:E138" si="16">D137</f>
        <v>12.1</v>
      </c>
      <c r="E136" s="23">
        <f t="shared" si="16"/>
        <v>12.1</v>
      </c>
      <c r="F136" s="24"/>
    </row>
    <row r="137" spans="1:6" ht="25.5" x14ac:dyDescent="0.25">
      <c r="A137" s="44" t="s">
        <v>286</v>
      </c>
      <c r="B137" s="10" t="s">
        <v>39</v>
      </c>
      <c r="C137" s="22" t="s">
        <v>303</v>
      </c>
      <c r="D137" s="23">
        <f t="shared" si="16"/>
        <v>12.1</v>
      </c>
      <c r="E137" s="23">
        <f t="shared" si="16"/>
        <v>12.1</v>
      </c>
      <c r="F137" s="24"/>
    </row>
    <row r="138" spans="1:6" ht="38.25" x14ac:dyDescent="0.25">
      <c r="A138" s="46" t="s">
        <v>83</v>
      </c>
      <c r="B138" s="10" t="s">
        <v>39</v>
      </c>
      <c r="C138" s="22" t="s">
        <v>305</v>
      </c>
      <c r="D138" s="23">
        <f t="shared" si="16"/>
        <v>12.1</v>
      </c>
      <c r="E138" s="23">
        <f t="shared" si="16"/>
        <v>12.1</v>
      </c>
      <c r="F138" s="24"/>
    </row>
    <row r="139" spans="1:6" ht="38.25" x14ac:dyDescent="0.25">
      <c r="A139" s="46" t="s">
        <v>84</v>
      </c>
      <c r="B139" s="10" t="s">
        <v>39</v>
      </c>
      <c r="C139" s="22" t="s">
        <v>304</v>
      </c>
      <c r="D139" s="23">
        <v>12.1</v>
      </c>
      <c r="E139" s="23">
        <v>12.1</v>
      </c>
      <c r="F139" s="24"/>
    </row>
    <row r="140" spans="1:6" ht="38.25" x14ac:dyDescent="0.25">
      <c r="A140" s="49" t="s">
        <v>310</v>
      </c>
      <c r="B140" s="10" t="s">
        <v>39</v>
      </c>
      <c r="C140" s="20" t="s">
        <v>148</v>
      </c>
      <c r="D140" s="23">
        <f t="shared" ref="D140:E143" si="17">D141</f>
        <v>500</v>
      </c>
      <c r="E140" s="23">
        <f t="shared" si="17"/>
        <v>500</v>
      </c>
      <c r="F140" s="24"/>
    </row>
    <row r="141" spans="1:6" ht="63.75" x14ac:dyDescent="0.25">
      <c r="A141" s="49" t="s">
        <v>295</v>
      </c>
      <c r="B141" s="10" t="s">
        <v>39</v>
      </c>
      <c r="C141" s="22" t="s">
        <v>306</v>
      </c>
      <c r="D141" s="23">
        <f t="shared" si="17"/>
        <v>500</v>
      </c>
      <c r="E141" s="23">
        <f t="shared" si="17"/>
        <v>500</v>
      </c>
      <c r="F141" s="24"/>
    </row>
    <row r="142" spans="1:6" ht="25.5" x14ac:dyDescent="0.25">
      <c r="A142" s="44" t="s">
        <v>286</v>
      </c>
      <c r="B142" s="10" t="s">
        <v>39</v>
      </c>
      <c r="C142" s="22" t="s">
        <v>307</v>
      </c>
      <c r="D142" s="23">
        <f t="shared" si="17"/>
        <v>500</v>
      </c>
      <c r="E142" s="23">
        <f t="shared" si="17"/>
        <v>500</v>
      </c>
      <c r="F142" s="24"/>
    </row>
    <row r="143" spans="1:6" ht="38.25" x14ac:dyDescent="0.25">
      <c r="A143" s="46" t="s">
        <v>83</v>
      </c>
      <c r="B143" s="10" t="s">
        <v>39</v>
      </c>
      <c r="C143" s="22" t="s">
        <v>308</v>
      </c>
      <c r="D143" s="23">
        <f t="shared" si="17"/>
        <v>500</v>
      </c>
      <c r="E143" s="23">
        <f t="shared" si="17"/>
        <v>500</v>
      </c>
      <c r="F143" s="24"/>
    </row>
    <row r="144" spans="1:6" ht="38.25" x14ac:dyDescent="0.25">
      <c r="A144" s="46" t="s">
        <v>84</v>
      </c>
      <c r="B144" s="10" t="s">
        <v>39</v>
      </c>
      <c r="C144" s="22" t="s">
        <v>309</v>
      </c>
      <c r="D144" s="23">
        <v>500</v>
      </c>
      <c r="E144" s="23">
        <v>500</v>
      </c>
      <c r="F144" s="24"/>
    </row>
    <row r="145" spans="1:6" x14ac:dyDescent="0.25">
      <c r="A145" s="44" t="s">
        <v>3</v>
      </c>
      <c r="B145" s="10" t="s">
        <v>39</v>
      </c>
      <c r="C145" s="20" t="s">
        <v>76</v>
      </c>
      <c r="D145" s="23">
        <f t="shared" ref="D145:E148" si="18">D146</f>
        <v>20.6</v>
      </c>
      <c r="E145" s="23">
        <f t="shared" si="18"/>
        <v>20.6</v>
      </c>
      <c r="F145" s="24"/>
    </row>
    <row r="146" spans="1:6" x14ac:dyDescent="0.25">
      <c r="A146" s="42" t="s">
        <v>10</v>
      </c>
      <c r="B146" s="10" t="s">
        <v>39</v>
      </c>
      <c r="C146" s="20" t="s">
        <v>77</v>
      </c>
      <c r="D146" s="23">
        <f t="shared" si="18"/>
        <v>20.6</v>
      </c>
      <c r="E146" s="23">
        <f t="shared" si="18"/>
        <v>20.6</v>
      </c>
      <c r="F146" s="24"/>
    </row>
    <row r="147" spans="1:6" ht="51" x14ac:dyDescent="0.25">
      <c r="A147" s="59" t="s">
        <v>38</v>
      </c>
      <c r="B147" s="10" t="s">
        <v>39</v>
      </c>
      <c r="C147" s="26" t="s">
        <v>78</v>
      </c>
      <c r="D147" s="23">
        <f t="shared" si="18"/>
        <v>20.6</v>
      </c>
      <c r="E147" s="23">
        <f t="shared" si="18"/>
        <v>20.6</v>
      </c>
      <c r="F147" s="24"/>
    </row>
    <row r="148" spans="1:6" ht="15" customHeight="1" x14ac:dyDescent="0.25">
      <c r="A148" s="59" t="s">
        <v>37</v>
      </c>
      <c r="B148" s="10" t="s">
        <v>39</v>
      </c>
      <c r="C148" s="26" t="s">
        <v>79</v>
      </c>
      <c r="D148" s="23">
        <f t="shared" si="18"/>
        <v>20.6</v>
      </c>
      <c r="E148" s="23">
        <f t="shared" si="18"/>
        <v>20.6</v>
      </c>
      <c r="F148" s="24"/>
    </row>
    <row r="149" spans="1:6" ht="15" customHeight="1" x14ac:dyDescent="0.25">
      <c r="A149" s="59" t="s">
        <v>89</v>
      </c>
      <c r="B149" s="10" t="s">
        <v>39</v>
      </c>
      <c r="C149" s="26" t="s">
        <v>97</v>
      </c>
      <c r="D149" s="23">
        <v>20.6</v>
      </c>
      <c r="E149" s="23">
        <v>20.6</v>
      </c>
      <c r="F149" s="24"/>
    </row>
    <row r="150" spans="1:6" ht="15" customHeight="1" x14ac:dyDescent="0.25">
      <c r="A150" s="54" t="s">
        <v>149</v>
      </c>
      <c r="B150" s="9" t="s">
        <v>39</v>
      </c>
      <c r="C150" s="16" t="s">
        <v>52</v>
      </c>
      <c r="D150" s="27">
        <f t="shared" ref="D150:E156" si="19">D151</f>
        <v>220.8</v>
      </c>
      <c r="E150" s="27">
        <f t="shared" si="19"/>
        <v>220.8</v>
      </c>
      <c r="F150" s="24"/>
    </row>
    <row r="151" spans="1:6" x14ac:dyDescent="0.25">
      <c r="A151" s="57" t="s">
        <v>13</v>
      </c>
      <c r="B151" s="35" t="s">
        <v>39</v>
      </c>
      <c r="C151" s="18" t="s">
        <v>51</v>
      </c>
      <c r="D151" s="25">
        <f t="shared" si="19"/>
        <v>220.8</v>
      </c>
      <c r="E151" s="25">
        <f t="shared" si="19"/>
        <v>220.8</v>
      </c>
      <c r="F151" s="24"/>
    </row>
    <row r="152" spans="1:6" ht="25.5" x14ac:dyDescent="0.25">
      <c r="A152" s="42" t="s">
        <v>240</v>
      </c>
      <c r="B152" s="10" t="s">
        <v>39</v>
      </c>
      <c r="C152" s="20" t="s">
        <v>50</v>
      </c>
      <c r="D152" s="23">
        <f t="shared" si="19"/>
        <v>220.8</v>
      </c>
      <c r="E152" s="23">
        <f t="shared" si="19"/>
        <v>220.8</v>
      </c>
      <c r="F152" s="24"/>
    </row>
    <row r="153" spans="1:6" ht="51" x14ac:dyDescent="0.25">
      <c r="A153" s="40" t="s">
        <v>105</v>
      </c>
      <c r="B153" s="10" t="s">
        <v>39</v>
      </c>
      <c r="C153" s="20" t="s">
        <v>49</v>
      </c>
      <c r="D153" s="23">
        <f t="shared" si="19"/>
        <v>220.8</v>
      </c>
      <c r="E153" s="23">
        <f t="shared" si="19"/>
        <v>220.8</v>
      </c>
      <c r="F153" s="24"/>
    </row>
    <row r="154" spans="1:6" ht="38.25" x14ac:dyDescent="0.25">
      <c r="A154" s="49" t="s">
        <v>150</v>
      </c>
      <c r="B154" s="10" t="s">
        <v>39</v>
      </c>
      <c r="C154" s="20" t="s">
        <v>151</v>
      </c>
      <c r="D154" s="23">
        <f t="shared" si="19"/>
        <v>220.8</v>
      </c>
      <c r="E154" s="23">
        <f t="shared" si="19"/>
        <v>220.8</v>
      </c>
      <c r="F154" s="24"/>
    </row>
    <row r="155" spans="1:6" ht="38.25" x14ac:dyDescent="0.25">
      <c r="A155" s="44" t="s">
        <v>30</v>
      </c>
      <c r="B155" s="10" t="s">
        <v>39</v>
      </c>
      <c r="C155" s="22" t="s">
        <v>152</v>
      </c>
      <c r="D155" s="23">
        <f>D156+D160</f>
        <v>220.8</v>
      </c>
      <c r="E155" s="23">
        <f>E156+E160</f>
        <v>220.8</v>
      </c>
      <c r="F155" s="24"/>
    </row>
    <row r="156" spans="1:6" ht="63.75" x14ac:dyDescent="0.25">
      <c r="A156" s="44" t="s">
        <v>242</v>
      </c>
      <c r="B156" s="10" t="s">
        <v>39</v>
      </c>
      <c r="C156" s="22" t="s">
        <v>153</v>
      </c>
      <c r="D156" s="23">
        <f t="shared" si="19"/>
        <v>214.8</v>
      </c>
      <c r="E156" s="23">
        <f t="shared" si="19"/>
        <v>214.8</v>
      </c>
      <c r="F156" s="24"/>
    </row>
    <row r="157" spans="1:6" ht="25.5" x14ac:dyDescent="0.25">
      <c r="A157" s="46" t="s">
        <v>85</v>
      </c>
      <c r="B157" s="10" t="s">
        <v>39</v>
      </c>
      <c r="C157" s="22" t="s">
        <v>154</v>
      </c>
      <c r="D157" s="23">
        <f>D158+D159</f>
        <v>214.8</v>
      </c>
      <c r="E157" s="23">
        <f>E158+E159</f>
        <v>214.8</v>
      </c>
      <c r="F157" s="24"/>
    </row>
    <row r="158" spans="1:6" ht="39.75" customHeight="1" x14ac:dyDescent="0.25">
      <c r="A158" s="46" t="s">
        <v>243</v>
      </c>
      <c r="B158" s="10" t="s">
        <v>39</v>
      </c>
      <c r="C158" s="22" t="s">
        <v>155</v>
      </c>
      <c r="D158" s="23">
        <v>165</v>
      </c>
      <c r="E158" s="23">
        <v>165</v>
      </c>
      <c r="F158" s="24"/>
    </row>
    <row r="159" spans="1:6" ht="51" x14ac:dyDescent="0.25">
      <c r="A159" s="59" t="s">
        <v>86</v>
      </c>
      <c r="B159" s="10" t="s">
        <v>39</v>
      </c>
      <c r="C159" s="22" t="s">
        <v>156</v>
      </c>
      <c r="D159" s="23">
        <v>49.8</v>
      </c>
      <c r="E159" s="23">
        <v>49.8</v>
      </c>
      <c r="F159" s="24"/>
    </row>
    <row r="160" spans="1:6" ht="25.5" x14ac:dyDescent="0.25">
      <c r="A160" s="44" t="s">
        <v>286</v>
      </c>
      <c r="B160" s="10" t="s">
        <v>39</v>
      </c>
      <c r="C160" s="22" t="s">
        <v>311</v>
      </c>
      <c r="D160" s="23">
        <f>D161</f>
        <v>6</v>
      </c>
      <c r="E160" s="23">
        <f>E161</f>
        <v>6</v>
      </c>
      <c r="F160" s="24"/>
    </row>
    <row r="161" spans="1:6" ht="38.25" x14ac:dyDescent="0.25">
      <c r="A161" s="46" t="s">
        <v>83</v>
      </c>
      <c r="B161" s="10" t="s">
        <v>39</v>
      </c>
      <c r="C161" s="22" t="s">
        <v>312</v>
      </c>
      <c r="D161" s="23">
        <f>D162+D163</f>
        <v>6</v>
      </c>
      <c r="E161" s="23">
        <f>E162+E163</f>
        <v>6</v>
      </c>
      <c r="F161" s="24"/>
    </row>
    <row r="162" spans="1:6" ht="25.5" x14ac:dyDescent="0.25">
      <c r="A162" s="46" t="s">
        <v>88</v>
      </c>
      <c r="B162" s="10" t="s">
        <v>39</v>
      </c>
      <c r="C162" s="22" t="s">
        <v>313</v>
      </c>
      <c r="D162" s="23">
        <v>1.1000000000000001</v>
      </c>
      <c r="E162" s="23">
        <v>1.1000000000000001</v>
      </c>
      <c r="F162" s="24"/>
    </row>
    <row r="163" spans="1:6" ht="38.25" x14ac:dyDescent="0.25">
      <c r="A163" s="46" t="s">
        <v>84</v>
      </c>
      <c r="B163" s="10" t="s">
        <v>39</v>
      </c>
      <c r="C163" s="22" t="s">
        <v>314</v>
      </c>
      <c r="D163" s="23">
        <v>4.9000000000000004</v>
      </c>
      <c r="E163" s="23">
        <v>4.9000000000000004</v>
      </c>
      <c r="F163" s="24"/>
    </row>
    <row r="164" spans="1:6" ht="25.5" x14ac:dyDescent="0.25">
      <c r="A164" s="47" t="s">
        <v>323</v>
      </c>
      <c r="B164" s="9" t="s">
        <v>39</v>
      </c>
      <c r="C164" s="16" t="s">
        <v>315</v>
      </c>
      <c r="D164" s="27">
        <f t="shared" ref="D164:E170" si="20">D165</f>
        <v>30</v>
      </c>
      <c r="E164" s="27">
        <f t="shared" si="20"/>
        <v>30</v>
      </c>
      <c r="F164" s="24"/>
    </row>
    <row r="165" spans="1:6" x14ac:dyDescent="0.25">
      <c r="A165" s="48" t="s">
        <v>324</v>
      </c>
      <c r="B165" s="35" t="s">
        <v>39</v>
      </c>
      <c r="C165" s="18" t="s">
        <v>316</v>
      </c>
      <c r="D165" s="25">
        <f t="shared" si="20"/>
        <v>30</v>
      </c>
      <c r="E165" s="25">
        <f t="shared" si="20"/>
        <v>30</v>
      </c>
      <c r="F165" s="24"/>
    </row>
    <row r="166" spans="1:6" ht="51" x14ac:dyDescent="0.25">
      <c r="A166" s="40" t="s">
        <v>325</v>
      </c>
      <c r="B166" s="10" t="s">
        <v>39</v>
      </c>
      <c r="C166" s="20" t="s">
        <v>317</v>
      </c>
      <c r="D166" s="23">
        <f t="shared" si="20"/>
        <v>30</v>
      </c>
      <c r="E166" s="23">
        <f t="shared" si="20"/>
        <v>30</v>
      </c>
      <c r="F166" s="24"/>
    </row>
    <row r="167" spans="1:6" ht="25.5" x14ac:dyDescent="0.25">
      <c r="A167" s="40" t="s">
        <v>326</v>
      </c>
      <c r="B167" s="10" t="s">
        <v>39</v>
      </c>
      <c r="C167" s="20" t="s">
        <v>320</v>
      </c>
      <c r="D167" s="23">
        <f t="shared" si="20"/>
        <v>30</v>
      </c>
      <c r="E167" s="23">
        <f t="shared" si="20"/>
        <v>30</v>
      </c>
      <c r="F167" s="24"/>
    </row>
    <row r="168" spans="1:6" ht="76.5" x14ac:dyDescent="0.25">
      <c r="A168" s="49" t="s">
        <v>327</v>
      </c>
      <c r="B168" s="10" t="s">
        <v>39</v>
      </c>
      <c r="C168" s="20" t="s">
        <v>319</v>
      </c>
      <c r="D168" s="23">
        <f t="shared" si="20"/>
        <v>30</v>
      </c>
      <c r="E168" s="23">
        <f t="shared" si="20"/>
        <v>30</v>
      </c>
      <c r="F168" s="24"/>
    </row>
    <row r="169" spans="1:6" ht="25.5" x14ac:dyDescent="0.25">
      <c r="A169" s="44" t="s">
        <v>24</v>
      </c>
      <c r="B169" s="10" t="s">
        <v>39</v>
      </c>
      <c r="C169" s="20" t="s">
        <v>318</v>
      </c>
      <c r="D169" s="23">
        <f t="shared" si="20"/>
        <v>30</v>
      </c>
      <c r="E169" s="23">
        <f t="shared" si="20"/>
        <v>30</v>
      </c>
      <c r="F169" s="24"/>
    </row>
    <row r="170" spans="1:6" ht="38.25" x14ac:dyDescent="0.25">
      <c r="A170" s="46" t="s">
        <v>83</v>
      </c>
      <c r="B170" s="10" t="s">
        <v>39</v>
      </c>
      <c r="C170" s="20" t="s">
        <v>321</v>
      </c>
      <c r="D170" s="23">
        <f t="shared" si="20"/>
        <v>30</v>
      </c>
      <c r="E170" s="23">
        <f t="shared" si="20"/>
        <v>30</v>
      </c>
      <c r="F170" s="24"/>
    </row>
    <row r="171" spans="1:6" ht="38.25" x14ac:dyDescent="0.25">
      <c r="A171" s="46" t="s">
        <v>84</v>
      </c>
      <c r="B171" s="10" t="s">
        <v>39</v>
      </c>
      <c r="C171" s="20" t="s">
        <v>322</v>
      </c>
      <c r="D171" s="23">
        <v>30</v>
      </c>
      <c r="E171" s="23">
        <v>30</v>
      </c>
      <c r="F171" s="24"/>
    </row>
    <row r="172" spans="1:6" x14ac:dyDescent="0.25">
      <c r="A172" s="64" t="s">
        <v>157</v>
      </c>
      <c r="B172" s="9" t="s">
        <v>39</v>
      </c>
      <c r="C172" s="16" t="s">
        <v>54</v>
      </c>
      <c r="D172" s="27">
        <f>D173+D184</f>
        <v>235.20000000000002</v>
      </c>
      <c r="E172" s="27">
        <f>E173+E184</f>
        <v>217.20000000000002</v>
      </c>
      <c r="F172" s="24"/>
    </row>
    <row r="173" spans="1:6" x14ac:dyDescent="0.25">
      <c r="A173" s="65" t="s">
        <v>25</v>
      </c>
      <c r="B173" s="35" t="s">
        <v>39</v>
      </c>
      <c r="C173" s="18" t="s">
        <v>53</v>
      </c>
      <c r="D173" s="25">
        <f>D174</f>
        <v>220.9</v>
      </c>
      <c r="E173" s="25">
        <f>E174</f>
        <v>202.9</v>
      </c>
      <c r="F173" s="24"/>
    </row>
    <row r="174" spans="1:6" ht="51" x14ac:dyDescent="0.25">
      <c r="A174" s="41" t="s">
        <v>329</v>
      </c>
      <c r="B174" s="10" t="s">
        <v>39</v>
      </c>
      <c r="C174" s="20" t="s">
        <v>158</v>
      </c>
      <c r="D174" s="23">
        <f>D175</f>
        <v>220.9</v>
      </c>
      <c r="E174" s="23">
        <f>E175</f>
        <v>202.9</v>
      </c>
      <c r="F174" s="24"/>
    </row>
    <row r="175" spans="1:6" ht="25.5" x14ac:dyDescent="0.25">
      <c r="A175" s="41" t="s">
        <v>159</v>
      </c>
      <c r="B175" s="10" t="s">
        <v>39</v>
      </c>
      <c r="C175" s="20" t="s">
        <v>160</v>
      </c>
      <c r="D175" s="23">
        <f>D176+D180</f>
        <v>220.9</v>
      </c>
      <c r="E175" s="23">
        <f>E176</f>
        <v>202.9</v>
      </c>
      <c r="F175" s="24"/>
    </row>
    <row r="176" spans="1:6" ht="25.5" x14ac:dyDescent="0.25">
      <c r="A176" s="66" t="s">
        <v>26</v>
      </c>
      <c r="B176" s="10" t="s">
        <v>39</v>
      </c>
      <c r="C176" s="22" t="s">
        <v>161</v>
      </c>
      <c r="D176" s="23">
        <f t="shared" ref="D176:E178" si="21">D177</f>
        <v>202.9</v>
      </c>
      <c r="E176" s="23">
        <f t="shared" si="21"/>
        <v>202.9</v>
      </c>
      <c r="F176" s="24"/>
    </row>
    <row r="177" spans="1:6" ht="25.5" x14ac:dyDescent="0.25">
      <c r="A177" s="44" t="s">
        <v>286</v>
      </c>
      <c r="B177" s="10" t="s">
        <v>39</v>
      </c>
      <c r="C177" s="22" t="s">
        <v>162</v>
      </c>
      <c r="D177" s="23">
        <f t="shared" si="21"/>
        <v>202.9</v>
      </c>
      <c r="E177" s="23">
        <f t="shared" si="21"/>
        <v>202.9</v>
      </c>
      <c r="F177" s="24"/>
    </row>
    <row r="178" spans="1:6" ht="38.25" x14ac:dyDescent="0.25">
      <c r="A178" s="46" t="s">
        <v>83</v>
      </c>
      <c r="B178" s="10" t="s">
        <v>39</v>
      </c>
      <c r="C178" s="22" t="s">
        <v>163</v>
      </c>
      <c r="D178" s="23">
        <f t="shared" si="21"/>
        <v>202.9</v>
      </c>
      <c r="E178" s="23">
        <f t="shared" si="21"/>
        <v>202.9</v>
      </c>
      <c r="F178" s="24"/>
    </row>
    <row r="179" spans="1:6" ht="38.25" x14ac:dyDescent="0.25">
      <c r="A179" s="46" t="s">
        <v>84</v>
      </c>
      <c r="B179" s="10" t="s">
        <v>39</v>
      </c>
      <c r="C179" s="22" t="s">
        <v>164</v>
      </c>
      <c r="D179" s="23">
        <v>202.9</v>
      </c>
      <c r="E179" s="23">
        <v>202.9</v>
      </c>
      <c r="F179" s="24"/>
    </row>
    <row r="180" spans="1:6" ht="51" x14ac:dyDescent="0.25">
      <c r="A180" s="66" t="s">
        <v>29</v>
      </c>
      <c r="B180" s="10" t="s">
        <v>39</v>
      </c>
      <c r="C180" s="22" t="s">
        <v>165</v>
      </c>
      <c r="D180" s="23">
        <f>D181</f>
        <v>18</v>
      </c>
      <c r="E180" s="23" t="s">
        <v>130</v>
      </c>
      <c r="F180" s="24"/>
    </row>
    <row r="181" spans="1:6" ht="25.5" x14ac:dyDescent="0.25">
      <c r="A181" s="44" t="s">
        <v>286</v>
      </c>
      <c r="B181" s="10" t="s">
        <v>39</v>
      </c>
      <c r="C181" s="22" t="s">
        <v>166</v>
      </c>
      <c r="D181" s="23">
        <f>D182</f>
        <v>18</v>
      </c>
      <c r="E181" s="23" t="s">
        <v>130</v>
      </c>
      <c r="F181" s="24"/>
    </row>
    <row r="182" spans="1:6" ht="38.25" x14ac:dyDescent="0.25">
      <c r="A182" s="46" t="s">
        <v>83</v>
      </c>
      <c r="B182" s="10" t="s">
        <v>39</v>
      </c>
      <c r="C182" s="22" t="s">
        <v>167</v>
      </c>
      <c r="D182" s="23">
        <f>D183</f>
        <v>18</v>
      </c>
      <c r="E182" s="23" t="s">
        <v>130</v>
      </c>
      <c r="F182" s="24"/>
    </row>
    <row r="183" spans="1:6" ht="38.25" x14ac:dyDescent="0.25">
      <c r="A183" s="46" t="s">
        <v>84</v>
      </c>
      <c r="B183" s="10" t="s">
        <v>39</v>
      </c>
      <c r="C183" s="22" t="s">
        <v>328</v>
      </c>
      <c r="D183" s="23">
        <v>18</v>
      </c>
      <c r="E183" s="23" t="s">
        <v>130</v>
      </c>
      <c r="F183" s="24"/>
    </row>
    <row r="184" spans="1:6" x14ac:dyDescent="0.25">
      <c r="A184" s="67" t="s">
        <v>14</v>
      </c>
      <c r="B184" s="35" t="s">
        <v>39</v>
      </c>
      <c r="C184" s="18" t="s">
        <v>82</v>
      </c>
      <c r="D184" s="25">
        <f t="shared" ref="D184:E186" si="22">D185</f>
        <v>14.299999999999999</v>
      </c>
      <c r="E184" s="25">
        <f t="shared" si="22"/>
        <v>14.299999999999999</v>
      </c>
      <c r="F184" s="24"/>
    </row>
    <row r="185" spans="1:6" ht="25.5" x14ac:dyDescent="0.25">
      <c r="A185" s="42" t="s">
        <v>240</v>
      </c>
      <c r="B185" s="10" t="s">
        <v>39</v>
      </c>
      <c r="C185" s="20" t="s">
        <v>80</v>
      </c>
      <c r="D185" s="23">
        <f t="shared" si="22"/>
        <v>14.299999999999999</v>
      </c>
      <c r="E185" s="23">
        <f t="shared" si="22"/>
        <v>14.299999999999999</v>
      </c>
      <c r="F185" s="24"/>
    </row>
    <row r="186" spans="1:6" ht="51" x14ac:dyDescent="0.25">
      <c r="A186" s="40" t="s">
        <v>105</v>
      </c>
      <c r="B186" s="10" t="s">
        <v>39</v>
      </c>
      <c r="C186" s="20" t="s">
        <v>81</v>
      </c>
      <c r="D186" s="23">
        <f t="shared" si="22"/>
        <v>14.299999999999999</v>
      </c>
      <c r="E186" s="23">
        <f t="shared" si="22"/>
        <v>14.299999999999999</v>
      </c>
      <c r="F186" s="24"/>
    </row>
    <row r="187" spans="1:6" ht="25.5" x14ac:dyDescent="0.25">
      <c r="A187" s="40" t="s">
        <v>168</v>
      </c>
      <c r="B187" s="10" t="s">
        <v>39</v>
      </c>
      <c r="C187" s="20" t="s">
        <v>169</v>
      </c>
      <c r="D187" s="23">
        <f>D188+D192</f>
        <v>14.299999999999999</v>
      </c>
      <c r="E187" s="23">
        <f>E188+E192</f>
        <v>14.299999999999999</v>
      </c>
      <c r="F187" s="24"/>
    </row>
    <row r="188" spans="1:6" ht="51" x14ac:dyDescent="0.25">
      <c r="A188" s="49" t="s">
        <v>27</v>
      </c>
      <c r="B188" s="10" t="s">
        <v>39</v>
      </c>
      <c r="C188" s="22" t="s">
        <v>170</v>
      </c>
      <c r="D188" s="23">
        <f t="shared" ref="D188:E190" si="23">D189</f>
        <v>13.6</v>
      </c>
      <c r="E188" s="23">
        <f t="shared" si="23"/>
        <v>13.6</v>
      </c>
      <c r="F188" s="24"/>
    </row>
    <row r="189" spans="1:6" ht="25.5" x14ac:dyDescent="0.25">
      <c r="A189" s="44" t="s">
        <v>24</v>
      </c>
      <c r="B189" s="10" t="s">
        <v>39</v>
      </c>
      <c r="C189" s="22" t="s">
        <v>171</v>
      </c>
      <c r="D189" s="23">
        <f t="shared" si="23"/>
        <v>13.6</v>
      </c>
      <c r="E189" s="23">
        <f t="shared" si="23"/>
        <v>13.6</v>
      </c>
      <c r="F189" s="24"/>
    </row>
    <row r="190" spans="1:6" ht="38.25" x14ac:dyDescent="0.25">
      <c r="A190" s="46" t="s">
        <v>83</v>
      </c>
      <c r="B190" s="10" t="s">
        <v>39</v>
      </c>
      <c r="C190" s="22" t="s">
        <v>172</v>
      </c>
      <c r="D190" s="23">
        <f t="shared" si="23"/>
        <v>13.6</v>
      </c>
      <c r="E190" s="23">
        <f t="shared" si="23"/>
        <v>13.6</v>
      </c>
      <c r="F190" s="24"/>
    </row>
    <row r="191" spans="1:6" ht="38.25" x14ac:dyDescent="0.25">
      <c r="A191" s="46" t="s">
        <v>84</v>
      </c>
      <c r="B191" s="10" t="s">
        <v>39</v>
      </c>
      <c r="C191" s="22" t="s">
        <v>173</v>
      </c>
      <c r="D191" s="23">
        <v>13.6</v>
      </c>
      <c r="E191" s="23">
        <v>13.6</v>
      </c>
      <c r="F191" s="24"/>
    </row>
    <row r="192" spans="1:6" ht="51" x14ac:dyDescent="0.25">
      <c r="A192" s="49" t="s">
        <v>28</v>
      </c>
      <c r="B192" s="10" t="s">
        <v>39</v>
      </c>
      <c r="C192" s="22" t="s">
        <v>174</v>
      </c>
      <c r="D192" s="23">
        <f t="shared" ref="D192:E194" si="24">D193</f>
        <v>0.7</v>
      </c>
      <c r="E192" s="23">
        <f t="shared" si="24"/>
        <v>0.7</v>
      </c>
      <c r="F192" s="24"/>
    </row>
    <row r="193" spans="1:6" ht="25.5" x14ac:dyDescent="0.25">
      <c r="A193" s="44" t="s">
        <v>286</v>
      </c>
      <c r="B193" s="10" t="s">
        <v>39</v>
      </c>
      <c r="C193" s="22" t="s">
        <v>175</v>
      </c>
      <c r="D193" s="23">
        <f t="shared" si="24"/>
        <v>0.7</v>
      </c>
      <c r="E193" s="23">
        <f t="shared" si="24"/>
        <v>0.7</v>
      </c>
      <c r="F193" s="24"/>
    </row>
    <row r="194" spans="1:6" ht="38.25" x14ac:dyDescent="0.25">
      <c r="A194" s="46" t="s">
        <v>83</v>
      </c>
      <c r="B194" s="10" t="s">
        <v>39</v>
      </c>
      <c r="C194" s="22" t="s">
        <v>176</v>
      </c>
      <c r="D194" s="23">
        <f t="shared" si="24"/>
        <v>0.7</v>
      </c>
      <c r="E194" s="23">
        <f t="shared" si="24"/>
        <v>0.7</v>
      </c>
      <c r="F194" s="24"/>
    </row>
    <row r="195" spans="1:6" ht="38.25" x14ac:dyDescent="0.25">
      <c r="A195" s="46" t="s">
        <v>84</v>
      </c>
      <c r="B195" s="10" t="s">
        <v>39</v>
      </c>
      <c r="C195" s="22" t="s">
        <v>177</v>
      </c>
      <c r="D195" s="23">
        <v>0.7</v>
      </c>
      <c r="E195" s="23">
        <v>0.7</v>
      </c>
      <c r="F195" s="24"/>
    </row>
    <row r="196" spans="1:6" x14ac:dyDescent="0.25">
      <c r="A196" s="54" t="s">
        <v>178</v>
      </c>
      <c r="B196" s="9" t="s">
        <v>39</v>
      </c>
      <c r="C196" s="16" t="s">
        <v>41</v>
      </c>
      <c r="D196" s="27">
        <f>D197</f>
        <v>2050.6000000000004</v>
      </c>
      <c r="E196" s="27">
        <f>E197</f>
        <v>2050.3000000000002</v>
      </c>
      <c r="F196" s="24"/>
    </row>
    <row r="197" spans="1:6" x14ac:dyDescent="0.25">
      <c r="A197" s="57" t="s">
        <v>15</v>
      </c>
      <c r="B197" s="35" t="s">
        <v>39</v>
      </c>
      <c r="C197" s="18" t="s">
        <v>55</v>
      </c>
      <c r="D197" s="25">
        <f>D198+D222</f>
        <v>2050.6000000000004</v>
      </c>
      <c r="E197" s="25">
        <f>E198+E222</f>
        <v>2050.3000000000002</v>
      </c>
      <c r="F197" s="24"/>
    </row>
    <row r="198" spans="1:6" ht="51" x14ac:dyDescent="0.25">
      <c r="A198" s="41" t="s">
        <v>329</v>
      </c>
      <c r="B198" s="10" t="s">
        <v>39</v>
      </c>
      <c r="C198" s="20" t="s">
        <v>179</v>
      </c>
      <c r="D198" s="23">
        <f>D199+D208+D213</f>
        <v>1323.8000000000002</v>
      </c>
      <c r="E198" s="23">
        <f>E199+E208+E213</f>
        <v>1323.5</v>
      </c>
      <c r="F198" s="24"/>
    </row>
    <row r="199" spans="1:6" ht="25.5" x14ac:dyDescent="0.25">
      <c r="A199" s="50" t="s">
        <v>334</v>
      </c>
      <c r="B199" s="10" t="s">
        <v>39</v>
      </c>
      <c r="C199" s="20" t="s">
        <v>180</v>
      </c>
      <c r="D199" s="23">
        <f>D200+D204</f>
        <v>273.10000000000002</v>
      </c>
      <c r="E199" s="23">
        <f>E200+E204</f>
        <v>273</v>
      </c>
      <c r="F199" s="24"/>
    </row>
    <row r="200" spans="1:6" ht="25.5" x14ac:dyDescent="0.25">
      <c r="A200" s="51" t="s">
        <v>335</v>
      </c>
      <c r="B200" s="10" t="s">
        <v>39</v>
      </c>
      <c r="C200" s="22" t="s">
        <v>330</v>
      </c>
      <c r="D200" s="23">
        <f t="shared" ref="D200:E202" si="25">D201</f>
        <v>6.1</v>
      </c>
      <c r="E200" s="23">
        <f t="shared" si="25"/>
        <v>6</v>
      </c>
      <c r="F200" s="24"/>
    </row>
    <row r="201" spans="1:6" ht="25.5" x14ac:dyDescent="0.25">
      <c r="A201" s="44" t="s">
        <v>24</v>
      </c>
      <c r="B201" s="10" t="s">
        <v>39</v>
      </c>
      <c r="C201" s="22" t="s">
        <v>331</v>
      </c>
      <c r="D201" s="23">
        <f t="shared" si="25"/>
        <v>6.1</v>
      </c>
      <c r="E201" s="23">
        <f t="shared" si="25"/>
        <v>6</v>
      </c>
      <c r="F201" s="24"/>
    </row>
    <row r="202" spans="1:6" ht="38.25" x14ac:dyDescent="0.25">
      <c r="A202" s="46" t="s">
        <v>83</v>
      </c>
      <c r="B202" s="10" t="s">
        <v>39</v>
      </c>
      <c r="C202" s="22" t="s">
        <v>332</v>
      </c>
      <c r="D202" s="23">
        <f t="shared" si="25"/>
        <v>6.1</v>
      </c>
      <c r="E202" s="23">
        <f t="shared" si="25"/>
        <v>6</v>
      </c>
      <c r="F202" s="24"/>
    </row>
    <row r="203" spans="1:6" ht="38.25" x14ac:dyDescent="0.25">
      <c r="A203" s="46" t="s">
        <v>84</v>
      </c>
      <c r="B203" s="10" t="s">
        <v>39</v>
      </c>
      <c r="C203" s="22" t="s">
        <v>333</v>
      </c>
      <c r="D203" s="23">
        <v>6.1</v>
      </c>
      <c r="E203" s="23">
        <v>6</v>
      </c>
      <c r="F203" s="24"/>
    </row>
    <row r="204" spans="1:6" ht="63.75" x14ac:dyDescent="0.25">
      <c r="A204" s="49" t="s">
        <v>295</v>
      </c>
      <c r="B204" s="10" t="s">
        <v>39</v>
      </c>
      <c r="C204" s="22" t="s">
        <v>336</v>
      </c>
      <c r="D204" s="23">
        <f t="shared" ref="D204:E206" si="26">D205</f>
        <v>267</v>
      </c>
      <c r="E204" s="23">
        <f t="shared" si="26"/>
        <v>267</v>
      </c>
      <c r="F204" s="24"/>
    </row>
    <row r="205" spans="1:6" ht="25.5" x14ac:dyDescent="0.25">
      <c r="A205" s="44" t="s">
        <v>24</v>
      </c>
      <c r="B205" s="10" t="s">
        <v>39</v>
      </c>
      <c r="C205" s="22" t="s">
        <v>337</v>
      </c>
      <c r="D205" s="23">
        <f t="shared" si="26"/>
        <v>267</v>
      </c>
      <c r="E205" s="23">
        <f t="shared" si="26"/>
        <v>267</v>
      </c>
      <c r="F205" s="24"/>
    </row>
    <row r="206" spans="1:6" ht="38.25" x14ac:dyDescent="0.25">
      <c r="A206" s="46" t="s">
        <v>83</v>
      </c>
      <c r="B206" s="10" t="s">
        <v>39</v>
      </c>
      <c r="C206" s="22" t="s">
        <v>338</v>
      </c>
      <c r="D206" s="23">
        <f t="shared" si="26"/>
        <v>267</v>
      </c>
      <c r="E206" s="23">
        <f t="shared" si="26"/>
        <v>267</v>
      </c>
      <c r="F206" s="24"/>
    </row>
    <row r="207" spans="1:6" ht="38.25" x14ac:dyDescent="0.25">
      <c r="A207" s="46" t="s">
        <v>84</v>
      </c>
      <c r="B207" s="10" t="s">
        <v>39</v>
      </c>
      <c r="C207" s="22" t="s">
        <v>339</v>
      </c>
      <c r="D207" s="23">
        <v>267</v>
      </c>
      <c r="E207" s="23">
        <v>267</v>
      </c>
      <c r="F207" s="24"/>
    </row>
    <row r="208" spans="1:6" ht="25.5" x14ac:dyDescent="0.25">
      <c r="A208" s="41" t="s">
        <v>343</v>
      </c>
      <c r="B208" s="10" t="s">
        <v>39</v>
      </c>
      <c r="C208" s="20" t="s">
        <v>181</v>
      </c>
      <c r="D208" s="23">
        <f>D209</f>
        <v>256.10000000000002</v>
      </c>
      <c r="E208" s="23">
        <f>E209</f>
        <v>256.10000000000002</v>
      </c>
      <c r="F208" s="24"/>
    </row>
    <row r="209" spans="1:6" ht="63.75" x14ac:dyDescent="0.25">
      <c r="A209" s="49" t="s">
        <v>295</v>
      </c>
      <c r="B209" s="10" t="s">
        <v>39</v>
      </c>
      <c r="C209" s="22" t="s">
        <v>340</v>
      </c>
      <c r="D209" s="23">
        <f t="shared" ref="D209:E211" si="27">D210</f>
        <v>256.10000000000002</v>
      </c>
      <c r="E209" s="23">
        <f t="shared" si="27"/>
        <v>256.10000000000002</v>
      </c>
      <c r="F209" s="24"/>
    </row>
    <row r="210" spans="1:6" ht="31.5" customHeight="1" x14ac:dyDescent="0.25">
      <c r="A210" s="44" t="s">
        <v>24</v>
      </c>
      <c r="B210" s="10" t="s">
        <v>39</v>
      </c>
      <c r="C210" s="22" t="s">
        <v>391</v>
      </c>
      <c r="D210" s="23">
        <f t="shared" si="27"/>
        <v>256.10000000000002</v>
      </c>
      <c r="E210" s="23">
        <f t="shared" si="27"/>
        <v>256.10000000000002</v>
      </c>
      <c r="F210" s="24"/>
    </row>
    <row r="211" spans="1:6" ht="38.25" x14ac:dyDescent="0.25">
      <c r="A211" s="46" t="s">
        <v>83</v>
      </c>
      <c r="B211" s="10" t="s">
        <v>39</v>
      </c>
      <c r="C211" s="22" t="s">
        <v>341</v>
      </c>
      <c r="D211" s="23">
        <f t="shared" si="27"/>
        <v>256.10000000000002</v>
      </c>
      <c r="E211" s="23">
        <f t="shared" si="27"/>
        <v>256.10000000000002</v>
      </c>
      <c r="F211" s="24"/>
    </row>
    <row r="212" spans="1:6" ht="38.25" x14ac:dyDescent="0.25">
      <c r="A212" s="46" t="s">
        <v>84</v>
      </c>
      <c r="B212" s="10" t="s">
        <v>39</v>
      </c>
      <c r="C212" s="22" t="s">
        <v>342</v>
      </c>
      <c r="D212" s="23">
        <v>256.10000000000002</v>
      </c>
      <c r="E212" s="23">
        <v>256.10000000000002</v>
      </c>
      <c r="F212" s="24"/>
    </row>
    <row r="213" spans="1:6" ht="38.25" x14ac:dyDescent="0.25">
      <c r="A213" s="41" t="s">
        <v>344</v>
      </c>
      <c r="B213" s="10" t="s">
        <v>39</v>
      </c>
      <c r="C213" s="20" t="s">
        <v>182</v>
      </c>
      <c r="D213" s="23">
        <f>D214+D218</f>
        <v>794.6</v>
      </c>
      <c r="E213" s="23">
        <f>E214+E218</f>
        <v>794.4</v>
      </c>
      <c r="F213" s="24"/>
    </row>
    <row r="214" spans="1:6" x14ac:dyDescent="0.25">
      <c r="A214" s="51" t="s">
        <v>183</v>
      </c>
      <c r="B214" s="10" t="s">
        <v>39</v>
      </c>
      <c r="C214" s="22" t="s">
        <v>184</v>
      </c>
      <c r="D214" s="23">
        <f t="shared" ref="D214:E216" si="28">D215</f>
        <v>13.7</v>
      </c>
      <c r="E214" s="23">
        <f t="shared" si="28"/>
        <v>13.5</v>
      </c>
      <c r="F214" s="24"/>
    </row>
    <row r="215" spans="1:6" ht="25.5" x14ac:dyDescent="0.25">
      <c r="A215" s="44" t="s">
        <v>24</v>
      </c>
      <c r="B215" s="10" t="s">
        <v>39</v>
      </c>
      <c r="C215" s="22" t="s">
        <v>185</v>
      </c>
      <c r="D215" s="23">
        <f t="shared" si="28"/>
        <v>13.7</v>
      </c>
      <c r="E215" s="23">
        <f t="shared" si="28"/>
        <v>13.5</v>
      </c>
      <c r="F215" s="24"/>
    </row>
    <row r="216" spans="1:6" ht="38.25" x14ac:dyDescent="0.25">
      <c r="A216" s="46" t="s">
        <v>83</v>
      </c>
      <c r="B216" s="10" t="s">
        <v>39</v>
      </c>
      <c r="C216" s="22" t="s">
        <v>186</v>
      </c>
      <c r="D216" s="23">
        <f t="shared" si="28"/>
        <v>13.7</v>
      </c>
      <c r="E216" s="23">
        <f t="shared" si="28"/>
        <v>13.5</v>
      </c>
      <c r="F216" s="24"/>
    </row>
    <row r="217" spans="1:6" ht="38.25" x14ac:dyDescent="0.25">
      <c r="A217" s="46" t="s">
        <v>84</v>
      </c>
      <c r="B217" s="10" t="s">
        <v>39</v>
      </c>
      <c r="C217" s="22" t="s">
        <v>187</v>
      </c>
      <c r="D217" s="23">
        <v>13.7</v>
      </c>
      <c r="E217" s="23">
        <v>13.5</v>
      </c>
      <c r="F217" s="24"/>
    </row>
    <row r="218" spans="1:6" ht="67.5" customHeight="1" x14ac:dyDescent="0.25">
      <c r="A218" s="49" t="s">
        <v>295</v>
      </c>
      <c r="B218" s="10" t="s">
        <v>39</v>
      </c>
      <c r="C218" s="22" t="s">
        <v>345</v>
      </c>
      <c r="D218" s="23">
        <f t="shared" ref="D218:E220" si="29">D219</f>
        <v>780.9</v>
      </c>
      <c r="E218" s="23">
        <f t="shared" si="29"/>
        <v>780.9</v>
      </c>
      <c r="F218" s="24"/>
    </row>
    <row r="219" spans="1:6" ht="25.5" x14ac:dyDescent="0.25">
      <c r="A219" s="44" t="s">
        <v>24</v>
      </c>
      <c r="B219" s="10" t="s">
        <v>39</v>
      </c>
      <c r="C219" s="22" t="s">
        <v>346</v>
      </c>
      <c r="D219" s="23">
        <f t="shared" si="29"/>
        <v>780.9</v>
      </c>
      <c r="E219" s="23">
        <f t="shared" si="29"/>
        <v>780.9</v>
      </c>
      <c r="F219" s="24"/>
    </row>
    <row r="220" spans="1:6" ht="38.25" x14ac:dyDescent="0.25">
      <c r="A220" s="46" t="s">
        <v>83</v>
      </c>
      <c r="B220" s="10" t="s">
        <v>39</v>
      </c>
      <c r="C220" s="22" t="s">
        <v>347</v>
      </c>
      <c r="D220" s="23">
        <f t="shared" si="29"/>
        <v>780.9</v>
      </c>
      <c r="E220" s="23">
        <f t="shared" si="29"/>
        <v>780.9</v>
      </c>
      <c r="F220" s="24"/>
    </row>
    <row r="221" spans="1:6" ht="38.25" x14ac:dyDescent="0.25">
      <c r="A221" s="46" t="s">
        <v>84</v>
      </c>
      <c r="B221" s="10" t="s">
        <v>39</v>
      </c>
      <c r="C221" s="22" t="s">
        <v>348</v>
      </c>
      <c r="D221" s="23">
        <v>780.9</v>
      </c>
      <c r="E221" s="23">
        <v>780.9</v>
      </c>
      <c r="F221" s="24"/>
    </row>
    <row r="222" spans="1:6" ht="51" x14ac:dyDescent="0.25">
      <c r="A222" s="42" t="s">
        <v>354</v>
      </c>
      <c r="B222" s="10" t="s">
        <v>39</v>
      </c>
      <c r="C222" s="20" t="s">
        <v>188</v>
      </c>
      <c r="D222" s="23">
        <f>D223</f>
        <v>726.8</v>
      </c>
      <c r="E222" s="23">
        <f>E223</f>
        <v>726.8</v>
      </c>
      <c r="F222" s="24"/>
    </row>
    <row r="223" spans="1:6" ht="38.25" x14ac:dyDescent="0.25">
      <c r="A223" s="41" t="s">
        <v>355</v>
      </c>
      <c r="B223" s="10" t="s">
        <v>39</v>
      </c>
      <c r="C223" s="20" t="s">
        <v>349</v>
      </c>
      <c r="D223" s="23">
        <f>D224</f>
        <v>726.8</v>
      </c>
      <c r="E223" s="23">
        <f>E224</f>
        <v>726.8</v>
      </c>
      <c r="F223" s="24"/>
    </row>
    <row r="224" spans="1:6" ht="38.25" x14ac:dyDescent="0.25">
      <c r="A224" s="41" t="s">
        <v>356</v>
      </c>
      <c r="B224" s="10" t="s">
        <v>39</v>
      </c>
      <c r="C224" s="22" t="s">
        <v>350</v>
      </c>
      <c r="D224" s="23">
        <f t="shared" ref="D224:E226" si="30">D225</f>
        <v>726.8</v>
      </c>
      <c r="E224" s="23">
        <f t="shared" si="30"/>
        <v>726.8</v>
      </c>
      <c r="F224" s="24"/>
    </row>
    <row r="225" spans="1:6" ht="25.5" x14ac:dyDescent="0.25">
      <c r="A225" s="44" t="s">
        <v>24</v>
      </c>
      <c r="B225" s="10" t="s">
        <v>39</v>
      </c>
      <c r="C225" s="22" t="s">
        <v>351</v>
      </c>
      <c r="D225" s="23">
        <f t="shared" si="30"/>
        <v>726.8</v>
      </c>
      <c r="E225" s="23">
        <f t="shared" si="30"/>
        <v>726.8</v>
      </c>
      <c r="F225" s="24"/>
    </row>
    <row r="226" spans="1:6" ht="38.25" x14ac:dyDescent="0.25">
      <c r="A226" s="46" t="s">
        <v>83</v>
      </c>
      <c r="B226" s="10" t="s">
        <v>39</v>
      </c>
      <c r="C226" s="22" t="s">
        <v>352</v>
      </c>
      <c r="D226" s="23">
        <f t="shared" si="30"/>
        <v>726.8</v>
      </c>
      <c r="E226" s="23">
        <f t="shared" si="30"/>
        <v>726.8</v>
      </c>
      <c r="F226" s="24"/>
    </row>
    <row r="227" spans="1:6" ht="38.25" x14ac:dyDescent="0.25">
      <c r="A227" s="46" t="s">
        <v>84</v>
      </c>
      <c r="B227" s="10" t="s">
        <v>39</v>
      </c>
      <c r="C227" s="22" t="s">
        <v>353</v>
      </c>
      <c r="D227" s="23">
        <v>726.8</v>
      </c>
      <c r="E227" s="23">
        <v>726.8</v>
      </c>
      <c r="F227" s="24"/>
    </row>
    <row r="228" spans="1:6" x14ac:dyDescent="0.25">
      <c r="A228" s="54" t="s">
        <v>189</v>
      </c>
      <c r="B228" s="9" t="s">
        <v>39</v>
      </c>
      <c r="C228" s="16" t="s">
        <v>58</v>
      </c>
      <c r="D228" s="27">
        <f>D229</f>
        <v>5221</v>
      </c>
      <c r="E228" s="27">
        <f>E229</f>
        <v>5221</v>
      </c>
      <c r="F228" s="24"/>
    </row>
    <row r="229" spans="1:6" x14ac:dyDescent="0.25">
      <c r="A229" s="57" t="s">
        <v>16</v>
      </c>
      <c r="B229" s="35" t="s">
        <v>39</v>
      </c>
      <c r="C229" s="18" t="s">
        <v>57</v>
      </c>
      <c r="D229" s="25">
        <f>D230</f>
        <v>5221</v>
      </c>
      <c r="E229" s="25">
        <f>E230</f>
        <v>5221</v>
      </c>
      <c r="F229" s="24"/>
    </row>
    <row r="230" spans="1:6" ht="25.5" x14ac:dyDescent="0.25">
      <c r="A230" s="42" t="s">
        <v>361</v>
      </c>
      <c r="B230" s="10" t="s">
        <v>39</v>
      </c>
      <c r="C230" s="20" t="s">
        <v>56</v>
      </c>
      <c r="D230" s="23">
        <f>D231+D248</f>
        <v>5221</v>
      </c>
      <c r="E230" s="23">
        <f>E231+E248</f>
        <v>5221</v>
      </c>
      <c r="F230" s="24"/>
    </row>
    <row r="231" spans="1:6" ht="38.25" x14ac:dyDescent="0.25">
      <c r="A231" s="51" t="s">
        <v>17</v>
      </c>
      <c r="B231" s="10" t="s">
        <v>39</v>
      </c>
      <c r="C231" s="20" t="s">
        <v>59</v>
      </c>
      <c r="D231" s="23">
        <f>D232+D236+D240+D244</f>
        <v>3498.3</v>
      </c>
      <c r="E231" s="23">
        <f>E232+E236+E240+E244</f>
        <v>3498.3</v>
      </c>
      <c r="F231" s="24"/>
    </row>
    <row r="232" spans="1:6" ht="51" x14ac:dyDescent="0.25">
      <c r="A232" s="42" t="s">
        <v>18</v>
      </c>
      <c r="B232" s="10" t="s">
        <v>39</v>
      </c>
      <c r="C232" s="22" t="s">
        <v>60</v>
      </c>
      <c r="D232" s="23">
        <f t="shared" ref="D232:E234" si="31">D233</f>
        <v>2606.1999999999998</v>
      </c>
      <c r="E232" s="23">
        <f t="shared" si="31"/>
        <v>2606.1999999999998</v>
      </c>
      <c r="F232" s="24"/>
    </row>
    <row r="233" spans="1:6" ht="31.5" customHeight="1" x14ac:dyDescent="0.25">
      <c r="A233" s="51" t="s">
        <v>19</v>
      </c>
      <c r="B233" s="10" t="s">
        <v>39</v>
      </c>
      <c r="C233" s="22" t="s">
        <v>190</v>
      </c>
      <c r="D233" s="23">
        <f t="shared" si="31"/>
        <v>2606.1999999999998</v>
      </c>
      <c r="E233" s="23">
        <f t="shared" si="31"/>
        <v>2606.1999999999998</v>
      </c>
      <c r="F233" s="24"/>
    </row>
    <row r="234" spans="1:6" x14ac:dyDescent="0.25">
      <c r="A234" s="46" t="s">
        <v>90</v>
      </c>
      <c r="B234" s="10" t="s">
        <v>39</v>
      </c>
      <c r="C234" s="22" t="s">
        <v>191</v>
      </c>
      <c r="D234" s="23">
        <f t="shared" si="31"/>
        <v>2606.1999999999998</v>
      </c>
      <c r="E234" s="23">
        <f t="shared" si="31"/>
        <v>2606.1999999999998</v>
      </c>
      <c r="F234" s="24"/>
    </row>
    <row r="235" spans="1:6" ht="51" x14ac:dyDescent="0.25">
      <c r="A235" s="46" t="s">
        <v>91</v>
      </c>
      <c r="B235" s="10" t="s">
        <v>39</v>
      </c>
      <c r="C235" s="22" t="s">
        <v>192</v>
      </c>
      <c r="D235" s="23">
        <v>2606.1999999999998</v>
      </c>
      <c r="E235" s="23">
        <v>2606.1999999999998</v>
      </c>
      <c r="F235" s="24"/>
    </row>
    <row r="236" spans="1:6" ht="63.75" x14ac:dyDescent="0.25">
      <c r="A236" s="49" t="s">
        <v>295</v>
      </c>
      <c r="B236" s="10" t="s">
        <v>39</v>
      </c>
      <c r="C236" s="22" t="s">
        <v>357</v>
      </c>
      <c r="D236" s="23">
        <f t="shared" ref="D236:E238" si="32">D237</f>
        <v>305.60000000000002</v>
      </c>
      <c r="E236" s="23">
        <f t="shared" si="32"/>
        <v>305.60000000000002</v>
      </c>
      <c r="F236" s="24"/>
    </row>
    <row r="237" spans="1:6" ht="38.25" x14ac:dyDescent="0.25">
      <c r="A237" s="51" t="s">
        <v>19</v>
      </c>
      <c r="B237" s="10" t="s">
        <v>39</v>
      </c>
      <c r="C237" s="22" t="s">
        <v>358</v>
      </c>
      <c r="D237" s="23">
        <f t="shared" si="32"/>
        <v>305.60000000000002</v>
      </c>
      <c r="E237" s="23">
        <f t="shared" si="32"/>
        <v>305.60000000000002</v>
      </c>
      <c r="F237" s="24"/>
    </row>
    <row r="238" spans="1:6" x14ac:dyDescent="0.25">
      <c r="A238" s="46" t="s">
        <v>90</v>
      </c>
      <c r="B238" s="10" t="s">
        <v>39</v>
      </c>
      <c r="C238" s="22" t="s">
        <v>359</v>
      </c>
      <c r="D238" s="23">
        <f t="shared" si="32"/>
        <v>305.60000000000002</v>
      </c>
      <c r="E238" s="23">
        <f t="shared" si="32"/>
        <v>305.60000000000002</v>
      </c>
      <c r="F238" s="24"/>
    </row>
    <row r="239" spans="1:6" ht="51" x14ac:dyDescent="0.25">
      <c r="A239" s="46" t="s">
        <v>91</v>
      </c>
      <c r="B239" s="10" t="s">
        <v>39</v>
      </c>
      <c r="C239" s="22" t="s">
        <v>360</v>
      </c>
      <c r="D239" s="23">
        <v>305.60000000000002</v>
      </c>
      <c r="E239" s="23">
        <v>305.60000000000002</v>
      </c>
      <c r="F239" s="24"/>
    </row>
    <row r="240" spans="1:6" ht="51" x14ac:dyDescent="0.25">
      <c r="A240" s="51" t="s">
        <v>193</v>
      </c>
      <c r="B240" s="10" t="s">
        <v>39</v>
      </c>
      <c r="C240" s="22" t="s">
        <v>194</v>
      </c>
      <c r="D240" s="23">
        <f t="shared" ref="D240:E242" si="33">D241</f>
        <v>557.20000000000005</v>
      </c>
      <c r="E240" s="23">
        <f t="shared" si="33"/>
        <v>557.20000000000005</v>
      </c>
      <c r="F240" s="24"/>
    </row>
    <row r="241" spans="1:6" ht="38.25" x14ac:dyDescent="0.25">
      <c r="A241" s="51" t="s">
        <v>19</v>
      </c>
      <c r="B241" s="10" t="s">
        <v>39</v>
      </c>
      <c r="C241" s="22" t="s">
        <v>195</v>
      </c>
      <c r="D241" s="23">
        <f t="shared" si="33"/>
        <v>557.20000000000005</v>
      </c>
      <c r="E241" s="23">
        <f t="shared" si="33"/>
        <v>557.20000000000005</v>
      </c>
      <c r="F241" s="24"/>
    </row>
    <row r="242" spans="1:6" x14ac:dyDescent="0.25">
      <c r="A242" s="46" t="s">
        <v>90</v>
      </c>
      <c r="B242" s="10" t="s">
        <v>39</v>
      </c>
      <c r="C242" s="22" t="s">
        <v>196</v>
      </c>
      <c r="D242" s="23">
        <f t="shared" si="33"/>
        <v>557.20000000000005</v>
      </c>
      <c r="E242" s="23">
        <f t="shared" si="33"/>
        <v>557.20000000000005</v>
      </c>
      <c r="F242" s="24"/>
    </row>
    <row r="243" spans="1:6" ht="51" x14ac:dyDescent="0.25">
      <c r="A243" s="46" t="s">
        <v>91</v>
      </c>
      <c r="B243" s="10" t="s">
        <v>39</v>
      </c>
      <c r="C243" s="22" t="s">
        <v>197</v>
      </c>
      <c r="D243" s="23">
        <v>557.20000000000005</v>
      </c>
      <c r="E243" s="23">
        <v>557.20000000000005</v>
      </c>
      <c r="F243" s="24"/>
    </row>
    <row r="244" spans="1:6" ht="63.75" x14ac:dyDescent="0.25">
      <c r="A244" s="51" t="s">
        <v>198</v>
      </c>
      <c r="B244" s="10" t="s">
        <v>39</v>
      </c>
      <c r="C244" s="22" t="s">
        <v>199</v>
      </c>
      <c r="D244" s="23">
        <f t="shared" ref="D244:E246" si="34">D245</f>
        <v>29.3</v>
      </c>
      <c r="E244" s="23">
        <f t="shared" si="34"/>
        <v>29.3</v>
      </c>
      <c r="F244" s="24"/>
    </row>
    <row r="245" spans="1:6" ht="38.25" x14ac:dyDescent="0.25">
      <c r="A245" s="51" t="s">
        <v>19</v>
      </c>
      <c r="B245" s="10" t="s">
        <v>39</v>
      </c>
      <c r="C245" s="22" t="s">
        <v>200</v>
      </c>
      <c r="D245" s="23">
        <f t="shared" si="34"/>
        <v>29.3</v>
      </c>
      <c r="E245" s="23">
        <f t="shared" si="34"/>
        <v>29.3</v>
      </c>
      <c r="F245" s="24"/>
    </row>
    <row r="246" spans="1:6" x14ac:dyDescent="0.25">
      <c r="A246" s="46" t="s">
        <v>90</v>
      </c>
      <c r="B246" s="10" t="s">
        <v>39</v>
      </c>
      <c r="C246" s="22" t="s">
        <v>201</v>
      </c>
      <c r="D246" s="23">
        <f t="shared" si="34"/>
        <v>29.3</v>
      </c>
      <c r="E246" s="23">
        <f t="shared" si="34"/>
        <v>29.3</v>
      </c>
      <c r="F246" s="24"/>
    </row>
    <row r="247" spans="1:6" ht="51" x14ac:dyDescent="0.25">
      <c r="A247" s="46" t="s">
        <v>91</v>
      </c>
      <c r="B247" s="10" t="s">
        <v>39</v>
      </c>
      <c r="C247" s="22" t="s">
        <v>202</v>
      </c>
      <c r="D247" s="23">
        <v>29.3</v>
      </c>
      <c r="E247" s="23">
        <v>29.3</v>
      </c>
      <c r="F247" s="24"/>
    </row>
    <row r="248" spans="1:6" ht="38.25" x14ac:dyDescent="0.25">
      <c r="A248" s="51" t="s">
        <v>20</v>
      </c>
      <c r="B248" s="10" t="s">
        <v>39</v>
      </c>
      <c r="C248" s="20" t="s">
        <v>61</v>
      </c>
      <c r="D248" s="23">
        <f>D249+D253+D257+D261</f>
        <v>1722.6999999999998</v>
      </c>
      <c r="E248" s="23">
        <f>E249+E253+E257+E261</f>
        <v>1722.6999999999998</v>
      </c>
      <c r="F248" s="24"/>
    </row>
    <row r="249" spans="1:6" ht="51" x14ac:dyDescent="0.25">
      <c r="A249" s="42" t="s">
        <v>18</v>
      </c>
      <c r="B249" s="10" t="s">
        <v>39</v>
      </c>
      <c r="C249" s="22" t="s">
        <v>62</v>
      </c>
      <c r="D249" s="23">
        <f t="shared" ref="D249:E251" si="35">D250</f>
        <v>1158.3</v>
      </c>
      <c r="E249" s="23">
        <f t="shared" si="35"/>
        <v>1158.3</v>
      </c>
      <c r="F249" s="24"/>
    </row>
    <row r="250" spans="1:6" ht="38.25" x14ac:dyDescent="0.25">
      <c r="A250" s="51" t="s">
        <v>19</v>
      </c>
      <c r="B250" s="10" t="s">
        <v>39</v>
      </c>
      <c r="C250" s="22" t="s">
        <v>63</v>
      </c>
      <c r="D250" s="23">
        <f t="shared" si="35"/>
        <v>1158.3</v>
      </c>
      <c r="E250" s="23">
        <f t="shared" si="35"/>
        <v>1158.3</v>
      </c>
      <c r="F250" s="24"/>
    </row>
    <row r="251" spans="1:6" x14ac:dyDescent="0.25">
      <c r="A251" s="46" t="s">
        <v>90</v>
      </c>
      <c r="B251" s="10" t="s">
        <v>39</v>
      </c>
      <c r="C251" s="22" t="s">
        <v>92</v>
      </c>
      <c r="D251" s="23">
        <f t="shared" si="35"/>
        <v>1158.3</v>
      </c>
      <c r="E251" s="23">
        <f t="shared" si="35"/>
        <v>1158.3</v>
      </c>
      <c r="F251" s="24"/>
    </row>
    <row r="252" spans="1:6" ht="51" x14ac:dyDescent="0.25">
      <c r="A252" s="46" t="s">
        <v>91</v>
      </c>
      <c r="B252" s="10" t="s">
        <v>39</v>
      </c>
      <c r="C252" s="22" t="s">
        <v>93</v>
      </c>
      <c r="D252" s="23">
        <v>1158.3</v>
      </c>
      <c r="E252" s="23">
        <v>1158.3</v>
      </c>
      <c r="F252" s="24"/>
    </row>
    <row r="253" spans="1:6" ht="63.75" x14ac:dyDescent="0.25">
      <c r="A253" s="49" t="s">
        <v>295</v>
      </c>
      <c r="B253" s="10" t="s">
        <v>39</v>
      </c>
      <c r="C253" s="22" t="s">
        <v>362</v>
      </c>
      <c r="D253" s="23">
        <f t="shared" ref="D253:E255" si="36">D254</f>
        <v>347.4</v>
      </c>
      <c r="E253" s="23">
        <f t="shared" si="36"/>
        <v>347.4</v>
      </c>
      <c r="F253" s="24"/>
    </row>
    <row r="254" spans="1:6" ht="38.25" x14ac:dyDescent="0.25">
      <c r="A254" s="51" t="s">
        <v>19</v>
      </c>
      <c r="B254" s="10" t="s">
        <v>39</v>
      </c>
      <c r="C254" s="22" t="s">
        <v>363</v>
      </c>
      <c r="D254" s="23">
        <f t="shared" si="36"/>
        <v>347.4</v>
      </c>
      <c r="E254" s="23">
        <f t="shared" si="36"/>
        <v>347.4</v>
      </c>
      <c r="F254" s="24"/>
    </row>
    <row r="255" spans="1:6" x14ac:dyDescent="0.25">
      <c r="A255" s="46" t="s">
        <v>90</v>
      </c>
      <c r="B255" s="10" t="s">
        <v>39</v>
      </c>
      <c r="C255" s="22" t="s">
        <v>364</v>
      </c>
      <c r="D255" s="23">
        <f t="shared" si="36"/>
        <v>347.4</v>
      </c>
      <c r="E255" s="23">
        <f t="shared" si="36"/>
        <v>347.4</v>
      </c>
      <c r="F255" s="24"/>
    </row>
    <row r="256" spans="1:6" ht="51" x14ac:dyDescent="0.25">
      <c r="A256" s="46" t="s">
        <v>91</v>
      </c>
      <c r="B256" s="10" t="s">
        <v>39</v>
      </c>
      <c r="C256" s="22" t="s">
        <v>365</v>
      </c>
      <c r="D256" s="23">
        <v>347.4</v>
      </c>
      <c r="E256" s="23">
        <v>347.4</v>
      </c>
      <c r="F256" s="24"/>
    </row>
    <row r="257" spans="1:6" ht="51" x14ac:dyDescent="0.25">
      <c r="A257" s="51" t="s">
        <v>193</v>
      </c>
      <c r="B257" s="10" t="s">
        <v>39</v>
      </c>
      <c r="C257" s="22" t="s">
        <v>203</v>
      </c>
      <c r="D257" s="23">
        <f t="shared" ref="D257:E259" si="37">D258</f>
        <v>206.1</v>
      </c>
      <c r="E257" s="23">
        <f t="shared" si="37"/>
        <v>206.1</v>
      </c>
      <c r="F257" s="24"/>
    </row>
    <row r="258" spans="1:6" ht="38.25" x14ac:dyDescent="0.25">
      <c r="A258" s="51" t="s">
        <v>19</v>
      </c>
      <c r="B258" s="10" t="s">
        <v>39</v>
      </c>
      <c r="C258" s="22" t="s">
        <v>204</v>
      </c>
      <c r="D258" s="23">
        <f t="shared" si="37"/>
        <v>206.1</v>
      </c>
      <c r="E258" s="23">
        <f t="shared" si="37"/>
        <v>206.1</v>
      </c>
      <c r="F258" s="24"/>
    </row>
    <row r="259" spans="1:6" ht="15" customHeight="1" x14ac:dyDescent="0.25">
      <c r="A259" s="46" t="s">
        <v>90</v>
      </c>
      <c r="B259" s="10" t="s">
        <v>39</v>
      </c>
      <c r="C259" s="22" t="s">
        <v>205</v>
      </c>
      <c r="D259" s="23">
        <f t="shared" si="37"/>
        <v>206.1</v>
      </c>
      <c r="E259" s="23">
        <f t="shared" si="37"/>
        <v>206.1</v>
      </c>
      <c r="F259" s="24"/>
    </row>
    <row r="260" spans="1:6" ht="51" x14ac:dyDescent="0.25">
      <c r="A260" s="46" t="s">
        <v>91</v>
      </c>
      <c r="B260" s="10" t="s">
        <v>39</v>
      </c>
      <c r="C260" s="22" t="s">
        <v>206</v>
      </c>
      <c r="D260" s="23">
        <v>206.1</v>
      </c>
      <c r="E260" s="23">
        <v>206.1</v>
      </c>
      <c r="F260" s="24"/>
    </row>
    <row r="261" spans="1:6" ht="63.75" x14ac:dyDescent="0.25">
      <c r="A261" s="51" t="s">
        <v>198</v>
      </c>
      <c r="B261" s="10" t="s">
        <v>39</v>
      </c>
      <c r="C261" s="22" t="s">
        <v>207</v>
      </c>
      <c r="D261" s="23">
        <f t="shared" ref="D261:E263" si="38">D262</f>
        <v>10.9</v>
      </c>
      <c r="E261" s="23">
        <f t="shared" si="38"/>
        <v>10.9</v>
      </c>
      <c r="F261" s="24"/>
    </row>
    <row r="262" spans="1:6" ht="38.25" x14ac:dyDescent="0.25">
      <c r="A262" s="51" t="s">
        <v>19</v>
      </c>
      <c r="B262" s="10" t="s">
        <v>39</v>
      </c>
      <c r="C262" s="22" t="s">
        <v>208</v>
      </c>
      <c r="D262" s="23">
        <f t="shared" si="38"/>
        <v>10.9</v>
      </c>
      <c r="E262" s="23">
        <f t="shared" si="38"/>
        <v>10.9</v>
      </c>
      <c r="F262" s="24"/>
    </row>
    <row r="263" spans="1:6" ht="15" customHeight="1" x14ac:dyDescent="0.25">
      <c r="A263" s="46" t="s">
        <v>90</v>
      </c>
      <c r="B263" s="10" t="s">
        <v>39</v>
      </c>
      <c r="C263" s="22" t="s">
        <v>209</v>
      </c>
      <c r="D263" s="23">
        <f t="shared" si="38"/>
        <v>10.9</v>
      </c>
      <c r="E263" s="23">
        <f t="shared" si="38"/>
        <v>10.9</v>
      </c>
      <c r="F263" s="24"/>
    </row>
    <row r="264" spans="1:6" ht="51" x14ac:dyDescent="0.25">
      <c r="A264" s="46" t="s">
        <v>91</v>
      </c>
      <c r="B264" s="10" t="s">
        <v>39</v>
      </c>
      <c r="C264" s="22" t="s">
        <v>210</v>
      </c>
      <c r="D264" s="23">
        <v>10.9</v>
      </c>
      <c r="E264" s="23">
        <v>10.9</v>
      </c>
      <c r="F264" s="24"/>
    </row>
    <row r="265" spans="1:6" x14ac:dyDescent="0.25">
      <c r="A265" s="68" t="s">
        <v>373</v>
      </c>
      <c r="B265" s="9" t="s">
        <v>39</v>
      </c>
      <c r="C265" s="16" t="s">
        <v>366</v>
      </c>
      <c r="D265" s="27">
        <f t="shared" ref="D265:E271" si="39">D266</f>
        <v>7</v>
      </c>
      <c r="E265" s="27">
        <f t="shared" si="39"/>
        <v>7</v>
      </c>
      <c r="F265" s="24"/>
    </row>
    <row r="266" spans="1:6" x14ac:dyDescent="0.25">
      <c r="A266" s="69" t="s">
        <v>374</v>
      </c>
      <c r="B266" s="35" t="s">
        <v>39</v>
      </c>
      <c r="C266" s="18" t="s">
        <v>366</v>
      </c>
      <c r="D266" s="25">
        <f t="shared" si="39"/>
        <v>7</v>
      </c>
      <c r="E266" s="25">
        <f t="shared" si="39"/>
        <v>7</v>
      </c>
      <c r="F266" s="24"/>
    </row>
    <row r="267" spans="1:6" ht="38.25" x14ac:dyDescent="0.25">
      <c r="A267" s="70" t="s">
        <v>375</v>
      </c>
      <c r="B267" s="10" t="s">
        <v>39</v>
      </c>
      <c r="C267" s="20" t="s">
        <v>367</v>
      </c>
      <c r="D267" s="23">
        <f t="shared" si="39"/>
        <v>7</v>
      </c>
      <c r="E267" s="23">
        <f t="shared" si="39"/>
        <v>7</v>
      </c>
      <c r="F267" s="24"/>
    </row>
    <row r="268" spans="1:6" ht="76.5" x14ac:dyDescent="0.25">
      <c r="A268" s="70" t="s">
        <v>376</v>
      </c>
      <c r="B268" s="10" t="s">
        <v>39</v>
      </c>
      <c r="C268" s="20" t="s">
        <v>368</v>
      </c>
      <c r="D268" s="23">
        <f t="shared" si="39"/>
        <v>7</v>
      </c>
      <c r="E268" s="23">
        <f t="shared" si="39"/>
        <v>7</v>
      </c>
      <c r="F268" s="24"/>
    </row>
    <row r="269" spans="1:6" ht="76.5" x14ac:dyDescent="0.25">
      <c r="A269" s="70" t="s">
        <v>377</v>
      </c>
      <c r="B269" s="10" t="s">
        <v>39</v>
      </c>
      <c r="C269" s="20" t="s">
        <v>369</v>
      </c>
      <c r="D269" s="23">
        <f t="shared" si="39"/>
        <v>7</v>
      </c>
      <c r="E269" s="23">
        <f t="shared" si="39"/>
        <v>7</v>
      </c>
      <c r="F269" s="24"/>
    </row>
    <row r="270" spans="1:6" ht="25.5" x14ac:dyDescent="0.25">
      <c r="A270" s="70" t="s">
        <v>40</v>
      </c>
      <c r="B270" s="10" t="s">
        <v>39</v>
      </c>
      <c r="C270" s="20" t="s">
        <v>370</v>
      </c>
      <c r="D270" s="23">
        <f t="shared" si="39"/>
        <v>7</v>
      </c>
      <c r="E270" s="23">
        <f t="shared" si="39"/>
        <v>7</v>
      </c>
      <c r="F270" s="24"/>
    </row>
    <row r="271" spans="1:6" ht="25.5" x14ac:dyDescent="0.25">
      <c r="A271" s="71" t="s">
        <v>378</v>
      </c>
      <c r="B271" s="10" t="s">
        <v>39</v>
      </c>
      <c r="C271" s="20" t="s">
        <v>371</v>
      </c>
      <c r="D271" s="23">
        <f t="shared" si="39"/>
        <v>7</v>
      </c>
      <c r="E271" s="23">
        <f t="shared" si="39"/>
        <v>7</v>
      </c>
      <c r="F271" s="24"/>
    </row>
    <row r="272" spans="1:6" x14ac:dyDescent="0.25">
      <c r="A272" s="72" t="s">
        <v>379</v>
      </c>
      <c r="B272" s="10" t="s">
        <v>39</v>
      </c>
      <c r="C272" s="20" t="s">
        <v>372</v>
      </c>
      <c r="D272" s="23">
        <v>7</v>
      </c>
      <c r="E272" s="23">
        <v>7</v>
      </c>
      <c r="F272" s="24"/>
    </row>
    <row r="273" spans="1:6" ht="25.5" x14ac:dyDescent="0.25">
      <c r="A273" s="73" t="s">
        <v>387</v>
      </c>
      <c r="B273" s="9" t="s">
        <v>39</v>
      </c>
      <c r="C273" s="16" t="s">
        <v>380</v>
      </c>
      <c r="D273" s="27">
        <f t="shared" ref="D273:E278" si="40">D274</f>
        <v>0.2</v>
      </c>
      <c r="E273" s="27">
        <f t="shared" si="40"/>
        <v>0.2</v>
      </c>
      <c r="F273" s="24"/>
    </row>
    <row r="274" spans="1:6" ht="27" x14ac:dyDescent="0.25">
      <c r="A274" s="74" t="s">
        <v>387</v>
      </c>
      <c r="B274" s="35" t="s">
        <v>39</v>
      </c>
      <c r="C274" s="18" t="s">
        <v>381</v>
      </c>
      <c r="D274" s="25">
        <f t="shared" si="40"/>
        <v>0.2</v>
      </c>
      <c r="E274" s="25">
        <f t="shared" si="40"/>
        <v>0.2</v>
      </c>
      <c r="F274" s="24"/>
    </row>
    <row r="275" spans="1:6" x14ac:dyDescent="0.25">
      <c r="A275" s="71" t="s">
        <v>3</v>
      </c>
      <c r="B275" s="10" t="s">
        <v>39</v>
      </c>
      <c r="C275" s="20" t="s">
        <v>382</v>
      </c>
      <c r="D275" s="23">
        <f t="shared" si="40"/>
        <v>0.2</v>
      </c>
      <c r="E275" s="23">
        <f t="shared" si="40"/>
        <v>0.2</v>
      </c>
      <c r="F275" s="24"/>
    </row>
    <row r="276" spans="1:6" x14ac:dyDescent="0.25">
      <c r="A276" s="71" t="s">
        <v>10</v>
      </c>
      <c r="B276" s="10" t="s">
        <v>39</v>
      </c>
      <c r="C276" s="20" t="s">
        <v>383</v>
      </c>
      <c r="D276" s="23">
        <f t="shared" si="40"/>
        <v>0.2</v>
      </c>
      <c r="E276" s="23">
        <f t="shared" si="40"/>
        <v>0.2</v>
      </c>
      <c r="F276" s="24"/>
    </row>
    <row r="277" spans="1:6" x14ac:dyDescent="0.25">
      <c r="A277" s="71" t="s">
        <v>388</v>
      </c>
      <c r="B277" s="10" t="s">
        <v>39</v>
      </c>
      <c r="C277" s="20" t="s">
        <v>384</v>
      </c>
      <c r="D277" s="23">
        <f t="shared" si="40"/>
        <v>0.2</v>
      </c>
      <c r="E277" s="23">
        <f t="shared" si="40"/>
        <v>0.2</v>
      </c>
      <c r="F277" s="24"/>
    </row>
    <row r="278" spans="1:6" ht="25.5" x14ac:dyDescent="0.25">
      <c r="A278" s="71" t="s">
        <v>389</v>
      </c>
      <c r="B278" s="10" t="s">
        <v>39</v>
      </c>
      <c r="C278" s="20" t="s">
        <v>385</v>
      </c>
      <c r="D278" s="23">
        <f t="shared" si="40"/>
        <v>0.2</v>
      </c>
      <c r="E278" s="23">
        <f t="shared" si="40"/>
        <v>0.2</v>
      </c>
      <c r="F278" s="24"/>
    </row>
    <row r="279" spans="1:6" x14ac:dyDescent="0.25">
      <c r="A279" s="71" t="s">
        <v>390</v>
      </c>
      <c r="B279" s="10" t="s">
        <v>39</v>
      </c>
      <c r="C279" s="20" t="s">
        <v>386</v>
      </c>
      <c r="D279" s="23">
        <v>0.2</v>
      </c>
      <c r="E279" s="23">
        <v>0.2</v>
      </c>
      <c r="F279" s="24"/>
    </row>
    <row r="280" spans="1:6" ht="24" customHeight="1" x14ac:dyDescent="0.25">
      <c r="A280" s="38" t="s">
        <v>98</v>
      </c>
      <c r="B280" s="12"/>
      <c r="C280" s="28" t="s">
        <v>101</v>
      </c>
      <c r="D280" s="29">
        <f>D10+D34</f>
        <v>13517.500000000002</v>
      </c>
      <c r="E280" s="29">
        <f>E10+E34</f>
        <v>13434.2</v>
      </c>
      <c r="F280" s="30"/>
    </row>
    <row r="281" spans="1:6" ht="15" customHeight="1" x14ac:dyDescent="0.25">
      <c r="A281" s="33"/>
      <c r="B281" s="33"/>
      <c r="C281" s="31"/>
      <c r="D281" s="31"/>
      <c r="E281" s="31"/>
      <c r="F281" s="32"/>
    </row>
    <row r="282" spans="1:6" x14ac:dyDescent="0.25">
      <c r="A282" s="37"/>
      <c r="E282" s="52"/>
    </row>
    <row r="283" spans="1:6" x14ac:dyDescent="0.25">
      <c r="E283" s="52"/>
    </row>
  </sheetData>
  <mergeCells count="2">
    <mergeCell ref="A6:E6"/>
    <mergeCell ref="A7:E7"/>
  </mergeCells>
  <pageMargins left="0.70866141732283472" right="0.47244094488188981" top="0.39370078740157483" bottom="0.2362204724409449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Company>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2019-05-06T08:05:56Z</cp:lastPrinted>
  <dcterms:created xsi:type="dcterms:W3CDTF">2014-11-08T07:39:31Z</dcterms:created>
  <dcterms:modified xsi:type="dcterms:W3CDTF">2019-05-06T08:05:58Z</dcterms:modified>
</cp:coreProperties>
</file>