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<sst xmlns="http://schemas.openxmlformats.org/spreadsheetml/2006/main" count="424" uniqueCount="171">
  <si>
    <t>Приложение № 7</t>
  </si>
  <si>
    <t>Кольского района Мурманской области</t>
  </si>
  <si>
    <t xml:space="preserve">Распределение бюджетных ассигнований по целевым статьям (муниципальным программам </t>
  </si>
  <si>
    <t>сельского поселения Пушной и непрограммным направлениям деятельности), группам видов расходов,</t>
  </si>
  <si>
    <t>Наименование</t>
  </si>
  <si>
    <t>Целевая статья</t>
  </si>
  <si>
    <t>Вид расходов</t>
  </si>
  <si>
    <t>Раздел</t>
  </si>
  <si>
    <t>Подраздел</t>
  </si>
  <si>
    <t>Сумма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</si>
  <si>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</si>
  <si>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</si>
  <si>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</si>
  <si>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(государственных) муниципальных нужд</t>
  </si>
  <si>
    <t>200</t>
  </si>
  <si>
    <t xml:space="preserve">Общегосударственные вопросы 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</si>
  <si>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</si>
  <si>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</si>
  <si>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</si>
  <si>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</si>
  <si>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</si>
  <si>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13</t>
  </si>
  <si>
    <t>Другие общегосударственные вопросы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</si>
  <si>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</si>
  <si>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</si>
  <si>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</t>
  </si>
  <si>
    <t>03</t>
  </si>
  <si>
    <t>Национальная оборона</t>
  </si>
  <si>
    <t>Мобилизационная и вневойсковая подготовка</t>
  </si>
  <si>
    <t>Связь и информатика</t>
  </si>
  <si>
    <t>10</t>
  </si>
  <si>
    <t>Национальная экономика</t>
  </si>
  <si>
    <t>Подпрограмма 1 "Сохранение и развитие культурно-досуговой деятельности в МБУК "Пушновский сельский Дом культуры"</t>
  </si>
  <si>
    <t>Предоставление субсидий бюджетным, автономным учреждениям и иным некоммерческим организациям</t>
  </si>
  <si>
    <t>600</t>
  </si>
  <si>
    <t>08</t>
  </si>
  <si>
    <t>Культура и кинематография</t>
  </si>
  <si>
    <t>Культура</t>
  </si>
  <si>
    <t>Подпрограмма 2 "Сохранение и развитие культурно-досуговой деятельности в МБУК "Лопарский сельский Дом культуры"</t>
  </si>
  <si>
    <t>05</t>
  </si>
  <si>
    <t xml:space="preserve">Расходы на выплаты по оплате труда главы муниципального образования </t>
  </si>
  <si>
    <t>Функционирование высшего должностного лица субъекта Российской Федерации и муниципального образования</t>
  </si>
  <si>
    <t>Иная непрограммная деятельность</t>
  </si>
  <si>
    <t>Резервный фонд администрации сельского поселения Пушной</t>
  </si>
  <si>
    <t>11</t>
  </si>
  <si>
    <t>Резервные фонды</t>
  </si>
  <si>
    <t>500</t>
  </si>
  <si>
    <t>Межбюджетные  трансферты</t>
  </si>
  <si>
    <t>Закупка товаров, работ и услуг для государственных (муниципальных) нужд</t>
  </si>
  <si>
    <t>01 0 00 00000</t>
  </si>
  <si>
    <t>01 1 00 00000</t>
  </si>
  <si>
    <t>02 0 00 00000</t>
  </si>
  <si>
    <t>02 1 00 00000</t>
  </si>
  <si>
    <t>02 2 00 00000</t>
  </si>
  <si>
    <t>03 0 00 00000</t>
  </si>
  <si>
    <t>04 0 00 00000</t>
  </si>
  <si>
    <t>Сельское хозяйство и рыболовство</t>
  </si>
  <si>
    <t xml:space="preserve">Непрограммная деятельность </t>
  </si>
  <si>
    <t>90 2 00 00000</t>
  </si>
  <si>
    <t>90 2 00 90020</t>
  </si>
  <si>
    <t>90 0 00 00000</t>
  </si>
  <si>
    <t>Программная деятельность</t>
  </si>
  <si>
    <t>01 1 01 00000</t>
  </si>
  <si>
    <t>01 1 02 00000</t>
  </si>
  <si>
    <t>01 1 04 00000</t>
  </si>
  <si>
    <t>01 1 03 00000</t>
  </si>
  <si>
    <t>01 1 01 01010</t>
  </si>
  <si>
    <t>01 1 02 06010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</si>
  <si>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</si>
  <si>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90 2 00 90030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</si>
  <si>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</si>
  <si>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</si>
  <si>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Основное мероприятие 3.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</si>
  <si>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01 1 03 75540</t>
  </si>
  <si>
    <t>Основное мероприятие 4. Организация осуществления первичного воинского учета на территории сельского поселения Пушной</t>
  </si>
  <si>
    <t>01 1 04 51180</t>
  </si>
  <si>
    <t>Осуществление первичного воинского учета на территориях, где отсутствуют военные комиссариаты</t>
  </si>
  <si>
    <t>Основное мероприятие 5. Формирование электронного Правительства</t>
  </si>
  <si>
    <t>01 1 05 00000</t>
  </si>
  <si>
    <t>01 1 05 70570</t>
  </si>
  <si>
    <t>01 1 05 S0570</t>
  </si>
  <si>
    <t>ВСЕГО</t>
  </si>
  <si>
    <t>05 0 00 00000</t>
  </si>
  <si>
    <t>Благоустройство</t>
  </si>
  <si>
    <t>Жилищно-коммунальное хозяйство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</si>
  <si>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</si>
  <si>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</si>
  <si>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</si>
  <si>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</si>
  <si>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</si>
  <si>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Субвенция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</si>
  <si>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</si>
  <si>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Основное мероприятие 3. Иммобилизация безнадзорных животных</t>
  </si>
  <si>
    <t>04 0 03 00000</t>
  </si>
  <si>
    <t>04 0 03 75590</t>
  </si>
  <si>
    <t>04 0 03 75600</t>
  </si>
  <si>
    <t>06 0 00 00000</t>
  </si>
  <si>
    <t>Подпрограмма 1 "Содержание муниципального имущества"</t>
  </si>
  <si>
    <t>06 1 00 00000</t>
  </si>
  <si>
    <t>06 1 01 00000</t>
  </si>
  <si>
    <t>Основное мероприятие 2. Обеспечение реализации муниципальных функций в сфере управления муниципальным имуществом сельского поселения Пушной</t>
  </si>
  <si>
    <t xml:space="preserve">Распоряжение, формирование, управление муниципальным имуществом, их учет и содержание </t>
  </si>
  <si>
    <t>06 1 02 00000</t>
  </si>
  <si>
    <t>Основное мероприятие 2. Осуществление муниципальных функций, направленных на обеспечение деятельности администрации сельского поселения Пушной Кольского района Мурманской области</t>
  </si>
  <si>
    <t>Подпрограмма 1 "Обеспечение деятельности и функций администрации, главы сельского поселения Пушной и государственных полномочий"</t>
  </si>
  <si>
    <t>Основное мероприятие 1. Осуществление муниципальных функций, направленных на обеспечение деятельности главы сельского поселения Пушной Кольского района Мурманской области</t>
  </si>
  <si>
    <t>Основное мероприятие 1. Расходы по оплате коммунальных услуг и услуг по содержанию муниципального имущества</t>
  </si>
  <si>
    <t>Оплата коммунальных услуг и услуг по содержанию муниципального имущества</t>
  </si>
  <si>
    <t>06 1 01 00030</t>
  </si>
  <si>
    <t>06 1 02 00030</t>
  </si>
  <si>
    <t>Муниципальная программа 5 "Формирование современной городской среды муниципального образования сельское поселение Пушной Кольского района Мурманской области на 2018-2022 годы"</t>
  </si>
  <si>
    <t>Основное мероприятие 1. Уличное освещение</t>
  </si>
  <si>
    <t>Оплата потребленной электрической энергии на уличное освещение сельского поселения Пушной</t>
  </si>
  <si>
    <t>04 0 01 00000</t>
  </si>
  <si>
    <t>04 0 01 00040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</si>
  <si>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</si>
  <si>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Основное мероприятие 1. Благоустройство дворовых территорий и наиболее посещаемых территорий общего пользования</t>
  </si>
  <si>
    <t>05 0 01 00000</t>
  </si>
  <si>
    <t>07 0 00 00000</t>
  </si>
  <si>
    <t>07 0 01 00000</t>
  </si>
  <si>
    <t xml:space="preserve">разделам, подразделам классификации расходов на 2019 год </t>
  </si>
  <si>
    <t>Муниципальная программа 1 "Развитие муниципального управления на 2019 - 2021 годы"</t>
  </si>
  <si>
    <t>Муниципальная программа 2 "Развитие культуры на 2019-2021 годы"</t>
  </si>
  <si>
    <t>Муниципальная программа 3 "Повышение эффективности бюджетных расходов сельского поселения Пушной Кольского района Мурманской области на 2019-2021 годы"</t>
  </si>
  <si>
    <t>Муниципальная программа 4 «Благоустройство территории  сельского поселения Пушной Кольского района Мурманской области на 2019 – 2021 годы"</t>
  </si>
  <si>
    <t>Муниципальная программа 6 "Содержание муниципального имущества сельского поселения Пушной в 2019-2021 году"</t>
  </si>
  <si>
    <t>Основное мероприятие 1. Содержание автомобильных дорог местного значения в границах населенных пунктов сельского поселения Пушной и обеспечение безопасности дорожного движения на них</t>
  </si>
  <si>
    <t>Дорожное хозяйство (дорожные фонды)</t>
  </si>
  <si>
    <t>09</t>
  </si>
  <si>
    <t>Социальное обеспечение и иные выплаты населению</t>
  </si>
  <si>
    <t>300</t>
  </si>
  <si>
    <t>Социальная политика</t>
  </si>
  <si>
    <t>Пенсионное обеспечение</t>
  </si>
  <si>
    <t>Основное мероприятие 5. Прочие мероприятия по благоустройству территории населенных пунктов сельского поселения Пушной</t>
  </si>
  <si>
    <t>04 0 05 00000</t>
  </si>
  <si>
    <t>04 0 05 21380</t>
  </si>
  <si>
    <t xml:space="preserve">Иные межбюджетные трансферты бюджетам сельских поселений Кольского района на осуществление части функций, связанных с исполнением полномочий по организации ритуальных услуг и содержанию мест захоронения на территории сельских поселений Кольского района </t>
  </si>
  <si>
    <t>05 0 01 55550</t>
  </si>
  <si>
    <t xml:space="preserve">Иные межбюджетные трансферты бюджетам сельских поселений Кольского района на осуществление части функций, связанных с исполнением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
</t>
  </si>
  <si>
    <t>Основное мероприятие 5. Развитие информационно-коммуникационной инфраструктуры органов местного самоуправления в целях оптимизации бюджетного процесса</t>
  </si>
  <si>
    <t>Расходы на создание условий для повышения эффективности деятельности органов  местного самоуправления по выполнению муниципальных функций</t>
  </si>
  <si>
    <t>03 0 05 00000</t>
  </si>
  <si>
    <t>03 0 05 00010</t>
  </si>
  <si>
    <t>Основное мероприятие 1. Создание условий для обеспечения творческого и культурного развития личности</t>
  </si>
  <si>
    <t>02 1 01 00000</t>
  </si>
  <si>
    <t>02 1 01 00020</t>
  </si>
  <si>
    <t>02 1 01 71100</t>
  </si>
  <si>
    <t>02 1 01 S1100</t>
  </si>
  <si>
    <t>02 2 01 00000</t>
  </si>
  <si>
    <t>02 2 01 00020</t>
  </si>
  <si>
    <t>02 2 01 71100</t>
  </si>
  <si>
    <t>02 2 01 S1100</t>
  </si>
  <si>
    <t>09 0 00 00000</t>
  </si>
  <si>
    <t>Основное мероприятие 1. Доплата к государственной пенсии за выслугу лет, служащим замещавшим муниципальные должности и должности муниципальной службы в Администрации сельского поселения Пушной Кольского района Мурманской области</t>
  </si>
  <si>
    <t>09 0 01 00000</t>
  </si>
  <si>
    <t xml:space="preserve">Расходы на ежемесячную доплату к государственной пенсии за выслугу лет, служащим замещавшим муниципальные должности и должности муниципальной службы в Администрации сельского поселения Пушной Кольского района Мурманской областии </t>
  </si>
  <si>
    <t>09 0 01 00060</t>
  </si>
  <si>
    <t>07 0 01 00050</t>
  </si>
  <si>
    <t>Муниципальная программа 8 «Дороги поселения на 2019 год"</t>
  </si>
  <si>
    <t>08 0 00 00000</t>
  </si>
  <si>
    <t>08 0 01 00000</t>
  </si>
  <si>
    <t>08 0 01 21370</t>
  </si>
  <si>
    <t>Основное мероприятие 1. Погашение просроченной кредиторской задолженности муниципального образования сельское поселение Пушной Кольского района Мурманской области</t>
  </si>
  <si>
    <t>Частичное погашение просроченной кредиторской задолженности по исполнительным листам</t>
  </si>
  <si>
    <t>Коммунальное хозяйство</t>
  </si>
  <si>
    <t>Муниципальная программа 9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</si>
  <si>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к решению Совета депутатов</t>
  </si>
  <si>
    <t>сельского поселения Пушной</t>
  </si>
  <si>
    <t>от 26.12.2018 № 44/2</t>
  </si>
  <si>
    <t>руб.</t>
  </si>
  <si>
    <t>Муниципальная программа 7 "Социальная политика сельского поселения Пушной Кольского района Мурманской области на 2019-2021 годы"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</si>
</sst>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54" applyFont="1" applyFill="1" applyBorder="1" applyAlignment="1">
      <alignment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2" fontId="6" fillId="0" borderId="10" xfId="54" applyNumberFormat="1" applyFont="1" applyFill="1" applyBorder="1" applyAlignment="1">
      <alignment wrapText="1"/>
      <protection/>
    </xf>
    <xf numFmtId="0" fontId="6" fillId="0" borderId="10" xfId="54" applyFont="1" applyFill="1" applyBorder="1" applyAlignment="1">
      <alignment vertical="top" wrapText="1"/>
      <protection/>
    </xf>
    <xf numFmtId="2" fontId="2" fillId="0" borderId="10" xfId="54" applyNumberFormat="1" applyFont="1" applyFill="1" applyBorder="1" applyAlignment="1">
      <alignment wrapText="1"/>
      <protection/>
    </xf>
    <xf numFmtId="0" fontId="6" fillId="0" borderId="10" xfId="54" applyFont="1" applyFill="1" applyBorder="1" applyAlignment="1">
      <alignment vertical="top"/>
      <protection/>
    </xf>
    <xf numFmtId="0" fontId="6" fillId="0" borderId="10" xfId="54" applyNumberFormat="1" applyFont="1" applyFill="1" applyBorder="1" applyAlignment="1" applyProtection="1">
      <alignment wrapText="1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4" fillId="0" borderId="10" xfId="57" applyNumberFormat="1" applyFont="1" applyFill="1" applyBorder="1" applyAlignment="1">
      <alignment horizontal="left" vertical="top" wrapText="1"/>
      <protection/>
    </xf>
    <xf numFmtId="0" fontId="6" fillId="0" borderId="10" xfId="57" applyNumberFormat="1" applyFont="1" applyFill="1" applyBorder="1" applyAlignment="1">
      <alignment horizontal="left" vertical="top" wrapText="1"/>
      <protection/>
    </xf>
    <xf numFmtId="4" fontId="7" fillId="0" borderId="10" xfId="0" applyNumberFormat="1" applyFont="1" applyBorder="1" applyAlignment="1">
      <alignment horizontal="right" vertical="center"/>
    </xf>
    <xf numFmtId="2" fontId="4" fillId="0" borderId="10" xfId="54" applyNumberFormat="1" applyFont="1" applyFill="1" applyBorder="1" applyAlignment="1">
      <alignment wrapText="1"/>
      <protection/>
    </xf>
    <xf numFmtId="4" fontId="7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10" xfId="54" applyFont="1" applyFill="1" applyBorder="1" applyAlignment="1">
      <alignment horizontal="left" wrapText="1"/>
      <protection/>
    </xf>
    <xf numFmtId="0" fontId="6" fillId="0" borderId="10" xfId="56" applyNumberFormat="1" applyFont="1" applyFill="1" applyBorder="1" applyAlignment="1" applyProtection="1">
      <alignment wrapText="1"/>
      <protection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2" fontId="6" fillId="0" borderId="10" xfId="54" applyNumberFormat="1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vertical="center" wrapText="1"/>
      <protection/>
    </xf>
    <xf numFmtId="0" fontId="7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6" fillId="0" borderId="10" xfId="54" applyNumberFormat="1" applyFont="1" applyFill="1" applyBorder="1" applyAlignment="1">
      <alignment horizontal="left" vertical="center" wrapText="1"/>
      <protection/>
    </xf>
    <xf numFmtId="0" fontId="6" fillId="0" borderId="10" xfId="57" applyNumberFormat="1" applyFont="1" applyFill="1" applyBorder="1" applyAlignment="1">
      <alignment horizontal="left" vertical="center" wrapText="1"/>
      <protection/>
    </xf>
    <xf numFmtId="164" fontId="6" fillId="0" borderId="0" xfId="0" applyNumberFormat="1" applyFont="1" applyFill="1" applyBorder="1" applyAlignment="1">
      <alignment horizontal="right" vertical="top"/>
    </xf>
    <xf numFmtId="4" fontId="3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9" fontId="6" fillId="0" borderId="10" xfId="54" applyNumberFormat="1" applyFont="1" applyFill="1" applyBorder="1" applyAlignment="1">
      <alignment horizontal="center"/>
      <protection/>
    </xf>
    <xf numFmtId="49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left" vertical="center" wrapText="1"/>
      <protection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2" fillId="0" borderId="10" xfId="54" applyNumberFormat="1" applyFont="1" applyFill="1" applyBorder="1" applyAlignment="1">
      <alignment horizontal="center"/>
      <protection/>
    </xf>
    <xf numFmtId="2" fontId="2" fillId="0" borderId="10" xfId="54" applyNumberFormat="1" applyFont="1" applyFill="1" applyBorder="1" applyAlignment="1">
      <alignment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4" fontId="5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8" fillId="0" borderId="0" xfId="54" applyFont="1" applyFill="1" applyAlignment="1">
      <alignment/>
      <protection/>
    </xf>
    <xf numFmtId="0" fontId="1" fillId="0" borderId="0" xfId="54" applyFont="1" applyFill="1" applyBorder="1" applyAlignment="1">
      <alignment horizontal="right"/>
      <protection/>
    </xf>
    <xf numFmtId="4" fontId="0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2" fontId="6" fillId="0" borderId="10" xfId="55" applyNumberFormat="1" applyFont="1" applyBorder="1" applyAlignment="1">
      <alignment horizontal="justify" wrapText="1"/>
      <protection/>
    </xf>
    <xf numFmtId="0" fontId="2" fillId="0" borderId="10" xfId="54" applyFont="1" applyFill="1" applyBorder="1" applyAlignment="1">
      <alignment vertical="center" wrapText="1"/>
      <protection/>
    </xf>
    <xf numFmtId="4" fontId="6" fillId="0" borderId="10" xfId="54" applyNumberFormat="1" applyFont="1" applyFill="1" applyBorder="1" applyAlignment="1">
      <alignment horizontal="right"/>
      <protection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57" applyNumberFormat="1" applyFont="1" applyFill="1" applyBorder="1" applyAlignment="1">
      <alignment horizontal="left" wrapText="1"/>
      <protection/>
    </xf>
    <xf numFmtId="12" fontId="2" fillId="0" borderId="10" xfId="54" applyNumberFormat="1" applyFont="1" applyFill="1" applyBorder="1" applyAlignment="1">
      <alignment horizontal="left" vertical="center" wrapText="1"/>
      <protection/>
    </xf>
    <xf numFmtId="0" fontId="6" fillId="0" borderId="10" xfId="57" applyNumberFormat="1" applyFont="1" applyFill="1" applyBorder="1" applyAlignment="1" applyProtection="1">
      <alignment horizontal="left" vertical="center" wrapText="1"/>
      <protection/>
    </xf>
    <xf numFmtId="4" fontId="6" fillId="0" borderId="10" xfId="54" applyNumberFormat="1" applyFont="1" applyFill="1" applyBorder="1" applyAlignment="1">
      <alignment horizontal="right" vertical="center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6" fillId="0" borderId="10" xfId="54" applyFont="1" applyFill="1" applyBorder="1">
      <alignment/>
      <protection/>
    </xf>
    <xf numFmtId="0" fontId="6" fillId="0" borderId="11" xfId="0" applyFont="1" applyFill="1" applyBorder="1" applyAlignment="1">
      <alignment wrapText="1"/>
    </xf>
    <xf numFmtId="2" fontId="6" fillId="0" borderId="10" xfId="55" applyNumberFormat="1" applyFont="1" applyBorder="1" applyAlignment="1">
      <alignment horizontal="left" wrapText="1"/>
      <protection/>
    </xf>
    <xf numFmtId="2" fontId="2" fillId="0" borderId="10" xfId="0" applyNumberFormat="1" applyFont="1" applyFill="1" applyBorder="1" applyAlignment="1">
      <alignment wrapText="1"/>
    </xf>
    <xf numFmtId="49" fontId="4" fillId="0" borderId="10" xfId="54" applyNumberFormat="1" applyFont="1" applyFill="1" applyBorder="1" applyAlignment="1">
      <alignment horizontal="center"/>
      <protection/>
    </xf>
    <xf numFmtId="164" fontId="11" fillId="0" borderId="0" xfId="54" applyNumberFormat="1" applyFont="1" applyFill="1" applyAlignment="1">
      <alignment horizontal="right"/>
      <protection/>
    </xf>
    <xf numFmtId="2" fontId="2" fillId="0" borderId="10" xfId="55" applyNumberFormat="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Обычный_Прил №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PageLayoutView="0" workbookViewId="0" topLeftCell="A103">
      <selection activeCell="A117" sqref="A117"/>
    </sheetView>
  </sheetViews>
  <sheetFormatPr defaultColWidth="9.140625" defaultRowHeight="15"/>
  <cols>
    <col min="1" max="1" width="61.421875" style="0" customWidth="1"/>
    <col min="2" max="2" width="14.57421875" style="0" customWidth="1"/>
    <col min="3" max="3" width="10.140625" style="0" customWidth="1"/>
    <col min="4" max="4" width="8.00390625" style="0" customWidth="1"/>
    <col min="5" max="5" width="7.7109375" style="0" customWidth="1"/>
    <col min="6" max="6" width="16.00390625" style="0" customWidth="1"/>
    <col min="7" max="7" width="11.28125" style="0" customWidth="1"/>
    <col min="8" max="8" width="18.7109375" style="0" customWidth="1"/>
    <col min="9" max="9" width="11.57421875" style="0" customWidth="1"/>
  </cols>
  <sheetData>
    <row r="1" ht="15.75">
      <c r="F1" s="30" t="s">
        <v>0</v>
      </c>
    </row>
    <row r="2" spans="4:6" ht="15.75">
      <c r="D2" s="67"/>
      <c r="E2" s="67"/>
      <c r="F2" s="70" t="s">
        <v>166</v>
      </c>
    </row>
    <row r="3" spans="4:6" ht="15.75">
      <c r="D3" s="67"/>
      <c r="E3" s="67"/>
      <c r="F3" s="44" t="s">
        <v>167</v>
      </c>
    </row>
    <row r="4" spans="4:6" ht="15.75">
      <c r="D4" s="68"/>
      <c r="E4" s="68"/>
      <c r="F4" s="71" t="s">
        <v>1</v>
      </c>
    </row>
    <row r="5" spans="4:6" ht="15.75">
      <c r="D5" s="3"/>
      <c r="E5" s="3"/>
      <c r="F5" s="71" t="s">
        <v>168</v>
      </c>
    </row>
    <row r="6" ht="15.75">
      <c r="F6" s="30"/>
    </row>
    <row r="7" spans="1:6" ht="15.75" customHeight="1">
      <c r="A7" s="88" t="s">
        <v>2</v>
      </c>
      <c r="B7" s="88"/>
      <c r="C7" s="88"/>
      <c r="D7" s="88"/>
      <c r="E7" s="88"/>
      <c r="F7" s="88"/>
    </row>
    <row r="8" spans="1:6" ht="15.75" customHeight="1">
      <c r="A8" s="88" t="s">
        <v>3</v>
      </c>
      <c r="B8" s="88"/>
      <c r="C8" s="88"/>
      <c r="D8" s="88"/>
      <c r="E8" s="88"/>
      <c r="F8" s="88"/>
    </row>
    <row r="9" spans="1:6" ht="15.75" customHeight="1">
      <c r="A9" s="88" t="s">
        <v>120</v>
      </c>
      <c r="B9" s="88"/>
      <c r="C9" s="88"/>
      <c r="D9" s="88"/>
      <c r="E9" s="88"/>
      <c r="F9" s="88"/>
    </row>
    <row r="10" spans="5:6" ht="15.75">
      <c r="E10" s="1"/>
      <c r="F10" s="86" t="s">
        <v>169</v>
      </c>
    </row>
    <row r="11" spans="1:6" ht="30">
      <c r="A11" s="31" t="s">
        <v>4</v>
      </c>
      <c r="B11" s="32" t="s">
        <v>5</v>
      </c>
      <c r="C11" s="33" t="s">
        <v>6</v>
      </c>
      <c r="D11" s="34" t="s">
        <v>7</v>
      </c>
      <c r="E11" s="33" t="s">
        <v>8</v>
      </c>
      <c r="F11" s="34" t="s">
        <v>9</v>
      </c>
    </row>
    <row r="12" spans="1:6" ht="15.75">
      <c r="A12" s="18" t="s">
        <v>61</v>
      </c>
      <c r="B12" s="46"/>
      <c r="C12" s="47"/>
      <c r="D12" s="48"/>
      <c r="E12" s="47"/>
      <c r="F12" s="59">
        <f>F13+F44+F73+F79+F99+F105+F123+F117+F129</f>
        <v>10110046</v>
      </c>
    </row>
    <row r="13" spans="1:6" ht="32.25" customHeight="1">
      <c r="A13" s="60" t="s">
        <v>121</v>
      </c>
      <c r="B13" s="35" t="s">
        <v>49</v>
      </c>
      <c r="C13" s="35"/>
      <c r="D13" s="35"/>
      <c r="E13" s="35"/>
      <c r="F13" s="27">
        <f>F14</f>
        <v>2963736</v>
      </c>
    </row>
    <row r="14" spans="1:6" s="2" customFormat="1" ht="48" customHeight="1">
      <c r="A14" s="36" t="s">
        <v>104</v>
      </c>
      <c r="B14" s="37" t="s">
        <v>50</v>
      </c>
      <c r="C14" s="38"/>
      <c r="D14" s="38"/>
      <c r="E14" s="38"/>
      <c r="F14" s="39">
        <f>F15+F20+F25+F30+F35</f>
        <v>2963736</v>
      </c>
    </row>
    <row r="15" spans="1:6" s="2" customFormat="1" ht="63.75" customHeight="1">
      <c r="A15" s="40" t="s">
        <v>105</v>
      </c>
      <c r="B15" s="49" t="s">
        <v>62</v>
      </c>
      <c r="C15" s="38"/>
      <c r="D15" s="38"/>
      <c r="E15" s="38"/>
      <c r="F15" s="28">
        <f>F16</f>
        <v>1106390</v>
      </c>
    </row>
    <row r="16" spans="1:6" s="2" customFormat="1" ht="31.5">
      <c r="A16" s="40" t="s">
        <v>40</v>
      </c>
      <c r="B16" s="49" t="s">
        <v>66</v>
      </c>
      <c r="C16" s="38"/>
      <c r="D16" s="38"/>
      <c r="E16" s="38"/>
      <c r="F16" s="28">
        <f>F17</f>
        <v>1106390</v>
      </c>
    </row>
    <row r="17" spans="1:8" s="2" customFormat="1" ht="69.75" customHeight="1">
      <c r="A17" s="5" t="s">
        <v>12</v>
      </c>
      <c r="B17" s="49" t="s">
        <v>66</v>
      </c>
      <c r="C17" s="41" t="s">
        <v>23</v>
      </c>
      <c r="D17" s="38"/>
      <c r="E17" s="38"/>
      <c r="F17" s="28">
        <f>F18</f>
        <v>1106390</v>
      </c>
      <c r="H17" s="69"/>
    </row>
    <row r="18" spans="1:6" s="2" customFormat="1" ht="15.75">
      <c r="A18" s="4" t="s">
        <v>15</v>
      </c>
      <c r="B18" s="49" t="s">
        <v>66</v>
      </c>
      <c r="C18" s="41" t="s">
        <v>23</v>
      </c>
      <c r="D18" s="41" t="s">
        <v>16</v>
      </c>
      <c r="E18" s="41"/>
      <c r="F18" s="28">
        <f>F19</f>
        <v>1106390</v>
      </c>
    </row>
    <row r="19" spans="1:6" s="2" customFormat="1" ht="32.25" customHeight="1">
      <c r="A19" s="40" t="s">
        <v>41</v>
      </c>
      <c r="B19" s="49" t="s">
        <v>66</v>
      </c>
      <c r="C19" s="41" t="s">
        <v>23</v>
      </c>
      <c r="D19" s="41" t="s">
        <v>16</v>
      </c>
      <c r="E19" s="41" t="s">
        <v>25</v>
      </c>
      <c r="F19" s="74">
        <v>1106390</v>
      </c>
    </row>
    <row r="20" spans="1:6" s="2" customFormat="1" ht="71.25" customHeight="1">
      <c r="A20" s="75" t="s">
        <v>103</v>
      </c>
      <c r="B20" s="49" t="s">
        <v>63</v>
      </c>
      <c r="C20" s="41"/>
      <c r="D20" s="41"/>
      <c r="E20" s="41"/>
      <c r="F20" s="28">
        <f>F21</f>
        <v>1602511</v>
      </c>
    </row>
    <row r="21" spans="1:6" s="2" customFormat="1" ht="31.5">
      <c r="A21" s="5" t="s">
        <v>11</v>
      </c>
      <c r="B21" s="50" t="s">
        <v>67</v>
      </c>
      <c r="C21" s="41"/>
      <c r="D21" s="41"/>
      <c r="E21" s="41"/>
      <c r="F21" s="28">
        <f>F22</f>
        <v>1602511</v>
      </c>
    </row>
    <row r="22" spans="1:6" s="3" customFormat="1" ht="68.25" customHeight="1">
      <c r="A22" s="5" t="s">
        <v>12</v>
      </c>
      <c r="B22" s="50" t="s">
        <v>67</v>
      </c>
      <c r="C22" s="41">
        <v>100</v>
      </c>
      <c r="D22" s="41"/>
      <c r="E22" s="41"/>
      <c r="F22" s="28">
        <f>F23</f>
        <v>1602511</v>
      </c>
    </row>
    <row r="23" spans="1:6" s="3" customFormat="1" ht="15.75">
      <c r="A23" s="4" t="s">
        <v>15</v>
      </c>
      <c r="B23" s="50" t="s">
        <v>67</v>
      </c>
      <c r="C23" s="41">
        <v>100</v>
      </c>
      <c r="D23" s="41" t="s">
        <v>16</v>
      </c>
      <c r="E23" s="41"/>
      <c r="F23" s="28">
        <f>F24</f>
        <v>1602511</v>
      </c>
    </row>
    <row r="24" spans="1:6" s="3" customFormat="1" ht="51" customHeight="1">
      <c r="A24" s="4" t="s">
        <v>17</v>
      </c>
      <c r="B24" s="50" t="s">
        <v>67</v>
      </c>
      <c r="C24" s="41">
        <v>100</v>
      </c>
      <c r="D24" s="41" t="s">
        <v>16</v>
      </c>
      <c r="E24" s="41" t="s">
        <v>18</v>
      </c>
      <c r="F24" s="28">
        <v>1602511</v>
      </c>
    </row>
    <row r="25" spans="1:6" s="3" customFormat="1" ht="53.25" customHeight="1">
      <c r="A25" s="11" t="s">
        <v>72</v>
      </c>
      <c r="B25" s="51" t="s">
        <v>65</v>
      </c>
      <c r="C25" s="41"/>
      <c r="D25" s="41"/>
      <c r="E25" s="41"/>
      <c r="F25" s="28">
        <f>F26</f>
        <v>4000</v>
      </c>
    </row>
    <row r="26" spans="1:6" s="3" customFormat="1" ht="102.75" customHeight="1">
      <c r="A26" s="25" t="s">
        <v>85</v>
      </c>
      <c r="B26" s="51" t="s">
        <v>73</v>
      </c>
      <c r="C26" s="51"/>
      <c r="D26" s="51"/>
      <c r="E26" s="51"/>
      <c r="F26" s="28">
        <f>F27</f>
        <v>4000</v>
      </c>
    </row>
    <row r="27" spans="1:6" s="3" customFormat="1" ht="31.5">
      <c r="A27" s="6" t="s">
        <v>13</v>
      </c>
      <c r="B27" s="51" t="s">
        <v>73</v>
      </c>
      <c r="C27" s="41" t="s">
        <v>14</v>
      </c>
      <c r="D27" s="51"/>
      <c r="E27" s="51"/>
      <c r="F27" s="28">
        <f>F28</f>
        <v>4000</v>
      </c>
    </row>
    <row r="28" spans="1:6" s="3" customFormat="1" ht="15.75">
      <c r="A28" s="4" t="s">
        <v>15</v>
      </c>
      <c r="B28" s="51" t="s">
        <v>73</v>
      </c>
      <c r="C28" s="41" t="s">
        <v>14</v>
      </c>
      <c r="D28" s="41" t="s">
        <v>16</v>
      </c>
      <c r="E28" s="41"/>
      <c r="F28" s="28">
        <f>F29</f>
        <v>4000</v>
      </c>
    </row>
    <row r="29" spans="1:6" s="3" customFormat="1" ht="15.75">
      <c r="A29" s="9" t="s">
        <v>22</v>
      </c>
      <c r="B29" s="51" t="s">
        <v>73</v>
      </c>
      <c r="C29" s="41" t="s">
        <v>14</v>
      </c>
      <c r="D29" s="41" t="s">
        <v>16</v>
      </c>
      <c r="E29" s="41" t="s">
        <v>21</v>
      </c>
      <c r="F29" s="28">
        <v>4000</v>
      </c>
    </row>
    <row r="30" spans="1:6" s="3" customFormat="1" ht="47.25">
      <c r="A30" s="11" t="s">
        <v>74</v>
      </c>
      <c r="B30" s="50" t="s">
        <v>64</v>
      </c>
      <c r="C30" s="41"/>
      <c r="D30" s="41"/>
      <c r="E30" s="41"/>
      <c r="F30" s="28">
        <f>F31</f>
        <v>236000</v>
      </c>
    </row>
    <row r="31" spans="1:6" s="3" customFormat="1" ht="31.5">
      <c r="A31" s="6" t="s">
        <v>76</v>
      </c>
      <c r="B31" s="50" t="s">
        <v>75</v>
      </c>
      <c r="C31" s="41"/>
      <c r="D31" s="41"/>
      <c r="E31" s="41"/>
      <c r="F31" s="28">
        <f>F32</f>
        <v>236000</v>
      </c>
    </row>
    <row r="32" spans="1:8" s="3" customFormat="1" ht="69" customHeight="1">
      <c r="A32" s="6" t="s">
        <v>24</v>
      </c>
      <c r="B32" s="50" t="s">
        <v>75</v>
      </c>
      <c r="C32" s="41" t="s">
        <v>23</v>
      </c>
      <c r="D32" s="41"/>
      <c r="E32" s="41"/>
      <c r="F32" s="28">
        <f>F33</f>
        <v>236000</v>
      </c>
      <c r="H32" s="29"/>
    </row>
    <row r="33" spans="1:6" s="3" customFormat="1" ht="15.75">
      <c r="A33" s="4" t="s">
        <v>27</v>
      </c>
      <c r="B33" s="50" t="s">
        <v>75</v>
      </c>
      <c r="C33" s="41" t="s">
        <v>23</v>
      </c>
      <c r="D33" s="41" t="s">
        <v>25</v>
      </c>
      <c r="E33" s="41"/>
      <c r="F33" s="28">
        <f>F34</f>
        <v>236000</v>
      </c>
    </row>
    <row r="34" spans="1:6" s="3" customFormat="1" ht="15.75">
      <c r="A34" s="4" t="s">
        <v>28</v>
      </c>
      <c r="B34" s="50" t="s">
        <v>75</v>
      </c>
      <c r="C34" s="41" t="s">
        <v>23</v>
      </c>
      <c r="D34" s="41" t="s">
        <v>25</v>
      </c>
      <c r="E34" s="41" t="s">
        <v>26</v>
      </c>
      <c r="F34" s="28">
        <v>236000</v>
      </c>
    </row>
    <row r="35" spans="1:6" s="3" customFormat="1" ht="31.5">
      <c r="A35" s="4" t="s">
        <v>77</v>
      </c>
      <c r="B35" s="50" t="s">
        <v>78</v>
      </c>
      <c r="C35" s="41"/>
      <c r="D35" s="41"/>
      <c r="E35" s="41"/>
      <c r="F35" s="28">
        <f>F36+F40</f>
        <v>14835</v>
      </c>
    </row>
    <row r="36" spans="1:6" s="3" customFormat="1" ht="54.75" customHeight="1">
      <c r="A36" s="42" t="s">
        <v>86</v>
      </c>
      <c r="B36" s="50" t="s">
        <v>79</v>
      </c>
      <c r="C36" s="41"/>
      <c r="D36" s="41"/>
      <c r="E36" s="41"/>
      <c r="F36" s="28">
        <f>F37</f>
        <v>14093.25</v>
      </c>
    </row>
    <row r="37" spans="1:6" s="3" customFormat="1" ht="31.5">
      <c r="A37" s="6" t="s">
        <v>48</v>
      </c>
      <c r="B37" s="50" t="s">
        <v>79</v>
      </c>
      <c r="C37" s="41" t="s">
        <v>14</v>
      </c>
      <c r="D37" s="41"/>
      <c r="E37" s="41"/>
      <c r="F37" s="28">
        <f>F38</f>
        <v>14093.25</v>
      </c>
    </row>
    <row r="38" spans="1:6" s="3" customFormat="1" ht="15.75">
      <c r="A38" s="10" t="s">
        <v>31</v>
      </c>
      <c r="B38" s="50" t="s">
        <v>79</v>
      </c>
      <c r="C38" s="41" t="s">
        <v>14</v>
      </c>
      <c r="D38" s="41" t="s">
        <v>18</v>
      </c>
      <c r="E38" s="41"/>
      <c r="F38" s="28">
        <f>F39</f>
        <v>14093.25</v>
      </c>
    </row>
    <row r="39" spans="1:6" s="3" customFormat="1" ht="15.75">
      <c r="A39" s="11" t="s">
        <v>29</v>
      </c>
      <c r="B39" s="50" t="s">
        <v>79</v>
      </c>
      <c r="C39" s="41" t="s">
        <v>14</v>
      </c>
      <c r="D39" s="41" t="s">
        <v>18</v>
      </c>
      <c r="E39" s="41" t="s">
        <v>30</v>
      </c>
      <c r="F39" s="28">
        <v>14093.25</v>
      </c>
    </row>
    <row r="40" spans="1:6" s="3" customFormat="1" ht="63">
      <c r="A40" s="42" t="s">
        <v>87</v>
      </c>
      <c r="B40" s="49" t="s">
        <v>80</v>
      </c>
      <c r="C40" s="41"/>
      <c r="D40" s="41"/>
      <c r="E40" s="41"/>
      <c r="F40" s="28">
        <f>F41</f>
        <v>741.75</v>
      </c>
    </row>
    <row r="41" spans="1:6" s="3" customFormat="1" ht="31.5">
      <c r="A41" s="6" t="s">
        <v>13</v>
      </c>
      <c r="B41" s="49" t="s">
        <v>80</v>
      </c>
      <c r="C41" s="41" t="s">
        <v>14</v>
      </c>
      <c r="D41" s="41"/>
      <c r="E41" s="41"/>
      <c r="F41" s="28">
        <f>F42</f>
        <v>741.75</v>
      </c>
    </row>
    <row r="42" spans="1:6" s="3" customFormat="1" ht="15.75">
      <c r="A42" s="10" t="s">
        <v>31</v>
      </c>
      <c r="B42" s="49" t="s">
        <v>80</v>
      </c>
      <c r="C42" s="41" t="s">
        <v>14</v>
      </c>
      <c r="D42" s="41" t="s">
        <v>18</v>
      </c>
      <c r="E42" s="41"/>
      <c r="F42" s="28">
        <f>F43</f>
        <v>741.75</v>
      </c>
    </row>
    <row r="43" spans="1:6" s="3" customFormat="1" ht="15.75">
      <c r="A43" s="11" t="s">
        <v>29</v>
      </c>
      <c r="B43" s="49" t="s">
        <v>80</v>
      </c>
      <c r="C43" s="41" t="s">
        <v>14</v>
      </c>
      <c r="D43" s="41" t="s">
        <v>18</v>
      </c>
      <c r="E43" s="41" t="s">
        <v>30</v>
      </c>
      <c r="F43" s="28">
        <v>741.75</v>
      </c>
    </row>
    <row r="44" spans="1:6" s="3" customFormat="1" ht="31.5" customHeight="1">
      <c r="A44" s="60" t="s">
        <v>122</v>
      </c>
      <c r="B44" s="35" t="s">
        <v>51</v>
      </c>
      <c r="C44" s="51"/>
      <c r="D44" s="41"/>
      <c r="E44" s="41"/>
      <c r="F44" s="27">
        <f>F45+F59</f>
        <v>5280000</v>
      </c>
    </row>
    <row r="45" spans="1:6" s="3" customFormat="1" ht="47.25">
      <c r="A45" s="12" t="s">
        <v>32</v>
      </c>
      <c r="B45" s="37" t="s">
        <v>52</v>
      </c>
      <c r="C45" s="51"/>
      <c r="D45" s="41"/>
      <c r="E45" s="41"/>
      <c r="F45" s="39">
        <f>F47+F55+F51</f>
        <v>3548275</v>
      </c>
    </row>
    <row r="46" spans="1:6" s="3" customFormat="1" ht="31.5">
      <c r="A46" s="25" t="s">
        <v>143</v>
      </c>
      <c r="B46" s="51" t="s">
        <v>144</v>
      </c>
      <c r="C46" s="51"/>
      <c r="D46" s="41"/>
      <c r="E46" s="41"/>
      <c r="F46" s="28">
        <f>F45</f>
        <v>3548275</v>
      </c>
    </row>
    <row r="47" spans="1:6" s="3" customFormat="1" ht="63">
      <c r="A47" s="5" t="s">
        <v>10</v>
      </c>
      <c r="B47" s="51" t="s">
        <v>145</v>
      </c>
      <c r="C47" s="51"/>
      <c r="D47" s="41"/>
      <c r="E47" s="41"/>
      <c r="F47" s="28">
        <f>F48</f>
        <v>2971425</v>
      </c>
    </row>
    <row r="48" spans="1:6" s="3" customFormat="1" ht="31.5">
      <c r="A48" s="13" t="s">
        <v>33</v>
      </c>
      <c r="B48" s="51" t="s">
        <v>145</v>
      </c>
      <c r="C48" s="41">
        <v>600</v>
      </c>
      <c r="D48" s="41"/>
      <c r="E48" s="41"/>
      <c r="F48" s="28">
        <f>F49</f>
        <v>2971425</v>
      </c>
    </row>
    <row r="49" spans="1:6" s="3" customFormat="1" ht="15.75">
      <c r="A49" s="7" t="s">
        <v>36</v>
      </c>
      <c r="B49" s="51" t="s">
        <v>145</v>
      </c>
      <c r="C49" s="41" t="s">
        <v>34</v>
      </c>
      <c r="D49" s="41" t="s">
        <v>35</v>
      </c>
      <c r="E49" s="41"/>
      <c r="F49" s="28">
        <f>F50</f>
        <v>2971425</v>
      </c>
    </row>
    <row r="50" spans="1:6" s="3" customFormat="1" ht="15.75">
      <c r="A50" s="7" t="s">
        <v>37</v>
      </c>
      <c r="B50" s="51" t="s">
        <v>145</v>
      </c>
      <c r="C50" s="41" t="s">
        <v>34</v>
      </c>
      <c r="D50" s="41" t="s">
        <v>35</v>
      </c>
      <c r="E50" s="41" t="s">
        <v>16</v>
      </c>
      <c r="F50" s="28">
        <v>2971425</v>
      </c>
    </row>
    <row r="51" spans="1:6" s="3" customFormat="1" ht="63">
      <c r="A51" s="43" t="s">
        <v>88</v>
      </c>
      <c r="B51" s="52" t="s">
        <v>146</v>
      </c>
      <c r="C51" s="41"/>
      <c r="D51" s="41"/>
      <c r="E51" s="41"/>
      <c r="F51" s="28">
        <f>F52</f>
        <v>548000</v>
      </c>
    </row>
    <row r="52" spans="1:8" ht="31.5">
      <c r="A52" s="13" t="s">
        <v>33</v>
      </c>
      <c r="B52" s="52" t="s">
        <v>146</v>
      </c>
      <c r="C52" s="41" t="s">
        <v>34</v>
      </c>
      <c r="D52" s="41"/>
      <c r="E52" s="41"/>
      <c r="F52" s="28">
        <f>F53</f>
        <v>548000</v>
      </c>
      <c r="H52" s="66"/>
    </row>
    <row r="53" spans="1:6" s="3" customFormat="1" ht="15.75">
      <c r="A53" s="7" t="s">
        <v>36</v>
      </c>
      <c r="B53" s="52" t="s">
        <v>146</v>
      </c>
      <c r="C53" s="41" t="s">
        <v>34</v>
      </c>
      <c r="D53" s="41" t="s">
        <v>35</v>
      </c>
      <c r="E53" s="41"/>
      <c r="F53" s="28">
        <f>F54</f>
        <v>548000</v>
      </c>
    </row>
    <row r="54" spans="1:6" ht="15.75">
      <c r="A54" s="7" t="s">
        <v>37</v>
      </c>
      <c r="B54" s="52" t="s">
        <v>146</v>
      </c>
      <c r="C54" s="41" t="s">
        <v>34</v>
      </c>
      <c r="D54" s="41" t="s">
        <v>35</v>
      </c>
      <c r="E54" s="41" t="s">
        <v>16</v>
      </c>
      <c r="F54" s="28">
        <v>548000</v>
      </c>
    </row>
    <row r="55" spans="1:6" ht="70.5" customHeight="1">
      <c r="A55" s="43" t="s">
        <v>89</v>
      </c>
      <c r="B55" s="51" t="s">
        <v>147</v>
      </c>
      <c r="C55" s="41"/>
      <c r="D55" s="41"/>
      <c r="E55" s="41"/>
      <c r="F55" s="28">
        <f>F56</f>
        <v>28850</v>
      </c>
    </row>
    <row r="56" spans="1:6" s="3" customFormat="1" ht="31.5">
      <c r="A56" s="13" t="s">
        <v>33</v>
      </c>
      <c r="B56" s="51" t="s">
        <v>147</v>
      </c>
      <c r="C56" s="41" t="s">
        <v>34</v>
      </c>
      <c r="D56" s="41"/>
      <c r="E56" s="41"/>
      <c r="F56" s="28">
        <f>F57</f>
        <v>28850</v>
      </c>
    </row>
    <row r="57" spans="1:6" ht="15.75">
      <c r="A57" s="7" t="s">
        <v>36</v>
      </c>
      <c r="B57" s="51" t="s">
        <v>147</v>
      </c>
      <c r="C57" s="41" t="s">
        <v>34</v>
      </c>
      <c r="D57" s="41" t="s">
        <v>35</v>
      </c>
      <c r="E57" s="41"/>
      <c r="F57" s="28">
        <f>F58</f>
        <v>28850</v>
      </c>
    </row>
    <row r="58" spans="1:6" s="3" customFormat="1" ht="15.75">
      <c r="A58" s="7" t="s">
        <v>37</v>
      </c>
      <c r="B58" s="51" t="s">
        <v>147</v>
      </c>
      <c r="C58" s="41" t="s">
        <v>34</v>
      </c>
      <c r="D58" s="41" t="s">
        <v>35</v>
      </c>
      <c r="E58" s="41" t="s">
        <v>16</v>
      </c>
      <c r="F58" s="28">
        <v>28850</v>
      </c>
    </row>
    <row r="59" spans="1:6" s="3" customFormat="1" ht="47.25">
      <c r="A59" s="57" t="s">
        <v>38</v>
      </c>
      <c r="B59" s="37" t="s">
        <v>53</v>
      </c>
      <c r="C59" s="58"/>
      <c r="D59" s="58"/>
      <c r="E59" s="58"/>
      <c r="F59" s="39">
        <f>F61+F69+F65</f>
        <v>1731725</v>
      </c>
    </row>
    <row r="60" spans="1:6" s="3" customFormat="1" ht="31.5">
      <c r="A60" s="25" t="s">
        <v>143</v>
      </c>
      <c r="B60" s="51" t="s">
        <v>148</v>
      </c>
      <c r="C60" s="58"/>
      <c r="D60" s="58"/>
      <c r="E60" s="58"/>
      <c r="F60" s="80">
        <f>F59</f>
        <v>1731725</v>
      </c>
    </row>
    <row r="61" spans="1:6" s="3" customFormat="1" ht="63">
      <c r="A61" s="5" t="s">
        <v>10</v>
      </c>
      <c r="B61" s="51" t="s">
        <v>149</v>
      </c>
      <c r="C61" s="51"/>
      <c r="D61" s="41"/>
      <c r="E61" s="41"/>
      <c r="F61" s="28">
        <f>F62</f>
        <v>1518245</v>
      </c>
    </row>
    <row r="62" spans="1:6" s="3" customFormat="1" ht="31.5">
      <c r="A62" s="13" t="s">
        <v>33</v>
      </c>
      <c r="B62" s="51" t="s">
        <v>149</v>
      </c>
      <c r="C62" s="41">
        <v>600</v>
      </c>
      <c r="D62" s="41"/>
      <c r="E62" s="41"/>
      <c r="F62" s="28">
        <f>F63</f>
        <v>1518245</v>
      </c>
    </row>
    <row r="63" spans="1:6" ht="15.75">
      <c r="A63" s="7" t="s">
        <v>36</v>
      </c>
      <c r="B63" s="51" t="s">
        <v>149</v>
      </c>
      <c r="C63" s="41" t="s">
        <v>34</v>
      </c>
      <c r="D63" s="41" t="s">
        <v>35</v>
      </c>
      <c r="E63" s="41"/>
      <c r="F63" s="28">
        <f>F64</f>
        <v>1518245</v>
      </c>
    </row>
    <row r="64" spans="1:6" s="3" customFormat="1" ht="15.75">
      <c r="A64" s="7" t="s">
        <v>37</v>
      </c>
      <c r="B64" s="51" t="s">
        <v>149</v>
      </c>
      <c r="C64" s="41" t="s">
        <v>34</v>
      </c>
      <c r="D64" s="41" t="s">
        <v>35</v>
      </c>
      <c r="E64" s="41" t="s">
        <v>16</v>
      </c>
      <c r="F64" s="28">
        <v>1518245</v>
      </c>
    </row>
    <row r="65" spans="1:6" s="3" customFormat="1" ht="63">
      <c r="A65" s="43" t="s">
        <v>88</v>
      </c>
      <c r="B65" s="51" t="s">
        <v>150</v>
      </c>
      <c r="C65" s="41"/>
      <c r="D65" s="41"/>
      <c r="E65" s="41"/>
      <c r="F65" s="28">
        <f>F66</f>
        <v>202800</v>
      </c>
    </row>
    <row r="66" spans="1:6" s="3" customFormat="1" ht="31.5">
      <c r="A66" s="13" t="s">
        <v>33</v>
      </c>
      <c r="B66" s="51" t="s">
        <v>150</v>
      </c>
      <c r="C66" s="41" t="s">
        <v>34</v>
      </c>
      <c r="D66" s="41"/>
      <c r="E66" s="41"/>
      <c r="F66" s="28">
        <f>F67</f>
        <v>202800</v>
      </c>
    </row>
    <row r="67" spans="1:8" s="3" customFormat="1" ht="15.75">
      <c r="A67" s="7" t="s">
        <v>36</v>
      </c>
      <c r="B67" s="51" t="s">
        <v>150</v>
      </c>
      <c r="C67" s="41" t="s">
        <v>34</v>
      </c>
      <c r="D67" s="41" t="s">
        <v>35</v>
      </c>
      <c r="E67" s="41"/>
      <c r="F67" s="28">
        <f>F68</f>
        <v>202800</v>
      </c>
      <c r="H67" s="29"/>
    </row>
    <row r="68" spans="1:6" s="3" customFormat="1" ht="15.75">
      <c r="A68" s="7" t="s">
        <v>37</v>
      </c>
      <c r="B68" s="51" t="s">
        <v>150</v>
      </c>
      <c r="C68" s="41" t="s">
        <v>34</v>
      </c>
      <c r="D68" s="41" t="s">
        <v>35</v>
      </c>
      <c r="E68" s="41" t="s">
        <v>16</v>
      </c>
      <c r="F68" s="28">
        <v>202800</v>
      </c>
    </row>
    <row r="69" spans="1:6" ht="73.5" customHeight="1">
      <c r="A69" s="43" t="s">
        <v>89</v>
      </c>
      <c r="B69" s="51" t="s">
        <v>151</v>
      </c>
      <c r="C69" s="41"/>
      <c r="D69" s="41"/>
      <c r="E69" s="41"/>
      <c r="F69" s="28">
        <f>F70</f>
        <v>10680</v>
      </c>
    </row>
    <row r="70" spans="1:6" s="3" customFormat="1" ht="31.5">
      <c r="A70" s="13" t="s">
        <v>33</v>
      </c>
      <c r="B70" s="51" t="s">
        <v>151</v>
      </c>
      <c r="C70" s="41" t="s">
        <v>34</v>
      </c>
      <c r="D70" s="41"/>
      <c r="E70" s="41"/>
      <c r="F70" s="28">
        <f>F71</f>
        <v>10680</v>
      </c>
    </row>
    <row r="71" spans="1:6" s="3" customFormat="1" ht="15.75">
      <c r="A71" s="7" t="s">
        <v>36</v>
      </c>
      <c r="B71" s="51" t="s">
        <v>151</v>
      </c>
      <c r="C71" s="41" t="s">
        <v>34</v>
      </c>
      <c r="D71" s="41" t="s">
        <v>35</v>
      </c>
      <c r="E71" s="41"/>
      <c r="F71" s="28">
        <f>F72</f>
        <v>10680</v>
      </c>
    </row>
    <row r="72" spans="1:6" ht="15.75">
      <c r="A72" s="7" t="s">
        <v>37</v>
      </c>
      <c r="B72" s="51" t="s">
        <v>151</v>
      </c>
      <c r="C72" s="41" t="s">
        <v>34</v>
      </c>
      <c r="D72" s="41" t="s">
        <v>35</v>
      </c>
      <c r="E72" s="41" t="s">
        <v>16</v>
      </c>
      <c r="F72" s="28">
        <v>10680</v>
      </c>
    </row>
    <row r="73" spans="1:6" ht="63">
      <c r="A73" s="63" t="s">
        <v>123</v>
      </c>
      <c r="B73" s="35" t="s">
        <v>54</v>
      </c>
      <c r="C73" s="53"/>
      <c r="D73" s="53"/>
      <c r="E73" s="53"/>
      <c r="F73" s="17">
        <f>F75</f>
        <v>24000</v>
      </c>
    </row>
    <row r="74" spans="1:6" ht="54.75" customHeight="1">
      <c r="A74" s="82" t="s">
        <v>139</v>
      </c>
      <c r="B74" s="52" t="s">
        <v>141</v>
      </c>
      <c r="C74" s="53"/>
      <c r="D74" s="53"/>
      <c r="E74" s="53"/>
      <c r="F74" s="16">
        <f>F75</f>
        <v>24000</v>
      </c>
    </row>
    <row r="75" spans="1:6" ht="47.25">
      <c r="A75" s="24" t="s">
        <v>140</v>
      </c>
      <c r="B75" s="52" t="s">
        <v>142</v>
      </c>
      <c r="C75" s="53"/>
      <c r="D75" s="53"/>
      <c r="E75" s="53"/>
      <c r="F75" s="14">
        <f>F76</f>
        <v>24000</v>
      </c>
    </row>
    <row r="76" spans="1:6" ht="31.5">
      <c r="A76" s="6" t="s">
        <v>13</v>
      </c>
      <c r="B76" s="52" t="s">
        <v>142</v>
      </c>
      <c r="C76" s="55" t="s">
        <v>14</v>
      </c>
      <c r="D76" s="55"/>
      <c r="E76" s="55"/>
      <c r="F76" s="14">
        <f>F77</f>
        <v>24000</v>
      </c>
    </row>
    <row r="77" spans="1:6" ht="15.75">
      <c r="A77" s="4" t="s">
        <v>15</v>
      </c>
      <c r="B77" s="52" t="s">
        <v>142</v>
      </c>
      <c r="C77" s="55" t="s">
        <v>14</v>
      </c>
      <c r="D77" s="55" t="s">
        <v>16</v>
      </c>
      <c r="E77" s="55"/>
      <c r="F77" s="14">
        <f>F78</f>
        <v>24000</v>
      </c>
    </row>
    <row r="78" spans="1:6" ht="15.75">
      <c r="A78" s="9" t="s">
        <v>22</v>
      </c>
      <c r="B78" s="52" t="s">
        <v>142</v>
      </c>
      <c r="C78" s="55" t="s">
        <v>14</v>
      </c>
      <c r="D78" s="55" t="s">
        <v>16</v>
      </c>
      <c r="E78" s="55" t="s">
        <v>21</v>
      </c>
      <c r="F78" s="14">
        <v>24000</v>
      </c>
    </row>
    <row r="79" spans="1:6" ht="55.5" customHeight="1">
      <c r="A79" s="73" t="s">
        <v>124</v>
      </c>
      <c r="B79" s="35" t="s">
        <v>55</v>
      </c>
      <c r="C79" s="53"/>
      <c r="D79" s="53"/>
      <c r="E79" s="55"/>
      <c r="F79" s="17">
        <f>F80+F85+F94</f>
        <v>376610</v>
      </c>
    </row>
    <row r="80" spans="1:6" ht="15.75">
      <c r="A80" s="4" t="s">
        <v>111</v>
      </c>
      <c r="B80" s="54" t="s">
        <v>113</v>
      </c>
      <c r="C80" s="53"/>
      <c r="D80" s="53"/>
      <c r="E80" s="55"/>
      <c r="F80" s="16">
        <f>F81</f>
        <v>75500</v>
      </c>
    </row>
    <row r="81" spans="1:6" ht="31.5">
      <c r="A81" s="76" t="s">
        <v>112</v>
      </c>
      <c r="B81" s="54" t="s">
        <v>114</v>
      </c>
      <c r="C81" s="53"/>
      <c r="D81" s="53"/>
      <c r="E81" s="55"/>
      <c r="F81" s="16">
        <f>F82</f>
        <v>75500</v>
      </c>
    </row>
    <row r="82" spans="1:6" ht="31.5">
      <c r="A82" s="6" t="s">
        <v>48</v>
      </c>
      <c r="B82" s="54" t="s">
        <v>114</v>
      </c>
      <c r="C82" s="53"/>
      <c r="D82" s="53"/>
      <c r="E82" s="55"/>
      <c r="F82" s="16">
        <f>F83</f>
        <v>75500</v>
      </c>
    </row>
    <row r="83" spans="1:6" ht="15.75">
      <c r="A83" s="4" t="s">
        <v>84</v>
      </c>
      <c r="B83" s="54" t="s">
        <v>114</v>
      </c>
      <c r="C83" s="55" t="s">
        <v>14</v>
      </c>
      <c r="D83" s="55" t="s">
        <v>39</v>
      </c>
      <c r="E83" s="55"/>
      <c r="F83" s="16">
        <f>F84</f>
        <v>75500</v>
      </c>
    </row>
    <row r="84" spans="1:6" ht="15.75">
      <c r="A84" s="4" t="s">
        <v>83</v>
      </c>
      <c r="B84" s="54" t="s">
        <v>114</v>
      </c>
      <c r="C84" s="55" t="s">
        <v>14</v>
      </c>
      <c r="D84" s="55" t="s">
        <v>39</v>
      </c>
      <c r="E84" s="55" t="s">
        <v>26</v>
      </c>
      <c r="F84" s="16">
        <v>75500</v>
      </c>
    </row>
    <row r="85" spans="1:6" ht="31.5">
      <c r="A85" s="25" t="s">
        <v>92</v>
      </c>
      <c r="B85" s="41" t="s">
        <v>93</v>
      </c>
      <c r="C85" s="55"/>
      <c r="D85" s="55"/>
      <c r="E85" s="55"/>
      <c r="F85" s="16">
        <f>F86+F90</f>
        <v>179110</v>
      </c>
    </row>
    <row r="86" spans="1:6" ht="31.5">
      <c r="A86" s="26" t="s">
        <v>90</v>
      </c>
      <c r="B86" s="54" t="s">
        <v>94</v>
      </c>
      <c r="C86" s="55"/>
      <c r="D86" s="55"/>
      <c r="E86" s="55"/>
      <c r="F86" s="16">
        <f>F87</f>
        <v>160910</v>
      </c>
    </row>
    <row r="87" spans="1:6" ht="31.5">
      <c r="A87" s="6" t="s">
        <v>13</v>
      </c>
      <c r="B87" s="54" t="s">
        <v>94</v>
      </c>
      <c r="C87" s="55" t="s">
        <v>14</v>
      </c>
      <c r="D87" s="55"/>
      <c r="E87" s="55"/>
      <c r="F87" s="16">
        <f>F88</f>
        <v>160910</v>
      </c>
    </row>
    <row r="88" spans="1:6" ht="15.75">
      <c r="A88" s="4" t="s">
        <v>31</v>
      </c>
      <c r="B88" s="54" t="s">
        <v>94</v>
      </c>
      <c r="C88" s="55" t="s">
        <v>14</v>
      </c>
      <c r="D88" s="55" t="s">
        <v>18</v>
      </c>
      <c r="E88" s="55"/>
      <c r="F88" s="16">
        <f>F89</f>
        <v>160910</v>
      </c>
    </row>
    <row r="89" spans="1:6" ht="15.75">
      <c r="A89" s="7" t="s">
        <v>56</v>
      </c>
      <c r="B89" s="54" t="s">
        <v>94</v>
      </c>
      <c r="C89" s="55" t="s">
        <v>14</v>
      </c>
      <c r="D89" s="55" t="s">
        <v>18</v>
      </c>
      <c r="E89" s="55" t="s">
        <v>39</v>
      </c>
      <c r="F89" s="16">
        <v>160910</v>
      </c>
    </row>
    <row r="90" spans="1:6" ht="63">
      <c r="A90" s="26" t="s">
        <v>91</v>
      </c>
      <c r="B90" s="54" t="s">
        <v>95</v>
      </c>
      <c r="C90" s="55"/>
      <c r="D90" s="55"/>
      <c r="E90" s="55"/>
      <c r="F90" s="16">
        <f>F91</f>
        <v>18200</v>
      </c>
    </row>
    <row r="91" spans="1:6" ht="31.5">
      <c r="A91" s="6" t="s">
        <v>13</v>
      </c>
      <c r="B91" s="54" t="s">
        <v>95</v>
      </c>
      <c r="C91" s="55" t="s">
        <v>14</v>
      </c>
      <c r="D91" s="55"/>
      <c r="E91" s="55"/>
      <c r="F91" s="16">
        <f>F92</f>
        <v>18200</v>
      </c>
    </row>
    <row r="92" spans="1:6" ht="15.75">
      <c r="A92" s="4" t="s">
        <v>31</v>
      </c>
      <c r="B92" s="54" t="s">
        <v>95</v>
      </c>
      <c r="C92" s="55" t="s">
        <v>14</v>
      </c>
      <c r="D92" s="55" t="s">
        <v>18</v>
      </c>
      <c r="E92" s="55"/>
      <c r="F92" s="16">
        <f>F93</f>
        <v>18200</v>
      </c>
    </row>
    <row r="93" spans="1:6" ht="15.75">
      <c r="A93" s="7" t="s">
        <v>56</v>
      </c>
      <c r="B93" s="54" t="s">
        <v>95</v>
      </c>
      <c r="C93" s="55" t="s">
        <v>14</v>
      </c>
      <c r="D93" s="55" t="s">
        <v>18</v>
      </c>
      <c r="E93" s="55" t="s">
        <v>39</v>
      </c>
      <c r="F93" s="16">
        <v>18200</v>
      </c>
    </row>
    <row r="94" spans="1:6" ht="47.25">
      <c r="A94" s="25" t="s">
        <v>133</v>
      </c>
      <c r="B94" s="52" t="s">
        <v>134</v>
      </c>
      <c r="C94" s="53"/>
      <c r="D94" s="53"/>
      <c r="E94" s="55"/>
      <c r="F94" s="16">
        <f>F95</f>
        <v>122000</v>
      </c>
    </row>
    <row r="95" spans="1:6" ht="94.5">
      <c r="A95" s="11" t="s">
        <v>136</v>
      </c>
      <c r="B95" s="52" t="s">
        <v>135</v>
      </c>
      <c r="C95" s="53"/>
      <c r="D95" s="53"/>
      <c r="E95" s="55"/>
      <c r="F95" s="16">
        <f>F96</f>
        <v>122000</v>
      </c>
    </row>
    <row r="96" spans="1:6" ht="31.5">
      <c r="A96" s="24" t="s">
        <v>48</v>
      </c>
      <c r="B96" s="52" t="s">
        <v>135</v>
      </c>
      <c r="C96" s="53"/>
      <c r="D96" s="53"/>
      <c r="E96" s="55"/>
      <c r="F96" s="16">
        <f>F97</f>
        <v>122000</v>
      </c>
    </row>
    <row r="97" spans="1:6" ht="15.75">
      <c r="A97" s="4" t="s">
        <v>84</v>
      </c>
      <c r="B97" s="61" t="s">
        <v>135</v>
      </c>
      <c r="C97" s="55" t="s">
        <v>14</v>
      </c>
      <c r="D97" s="55" t="s">
        <v>39</v>
      </c>
      <c r="E97" s="55"/>
      <c r="F97" s="16">
        <f>F98</f>
        <v>122000</v>
      </c>
    </row>
    <row r="98" spans="1:6" ht="15.75">
      <c r="A98" s="4" t="s">
        <v>83</v>
      </c>
      <c r="B98" s="61" t="s">
        <v>135</v>
      </c>
      <c r="C98" s="55" t="s">
        <v>14</v>
      </c>
      <c r="D98" s="55" t="s">
        <v>39</v>
      </c>
      <c r="E98" s="55" t="s">
        <v>26</v>
      </c>
      <c r="F98" s="16">
        <v>122000</v>
      </c>
    </row>
    <row r="99" spans="1:6" ht="63">
      <c r="A99" s="60" t="s">
        <v>110</v>
      </c>
      <c r="B99" s="62" t="s">
        <v>82</v>
      </c>
      <c r="C99" s="53"/>
      <c r="D99" s="53"/>
      <c r="E99" s="53"/>
      <c r="F99" s="17">
        <f>F100</f>
        <v>435200</v>
      </c>
    </row>
    <row r="100" spans="1:6" ht="47.25">
      <c r="A100" s="25" t="s">
        <v>116</v>
      </c>
      <c r="B100" s="52" t="s">
        <v>117</v>
      </c>
      <c r="C100" s="53"/>
      <c r="D100" s="53"/>
      <c r="E100" s="53"/>
      <c r="F100" s="17">
        <f>F101</f>
        <v>435200</v>
      </c>
    </row>
    <row r="101" spans="1:6" ht="47.25">
      <c r="A101" s="25" t="s">
        <v>115</v>
      </c>
      <c r="B101" s="52" t="s">
        <v>137</v>
      </c>
      <c r="C101" s="55"/>
      <c r="D101" s="55"/>
      <c r="E101" s="55"/>
      <c r="F101" s="16">
        <f>F102</f>
        <v>435200</v>
      </c>
    </row>
    <row r="102" spans="1:6" ht="31.5">
      <c r="A102" s="24" t="s">
        <v>48</v>
      </c>
      <c r="B102" s="52" t="s">
        <v>137</v>
      </c>
      <c r="C102" s="55" t="s">
        <v>14</v>
      </c>
      <c r="D102" s="55"/>
      <c r="E102" s="55"/>
      <c r="F102" s="16">
        <f>F103</f>
        <v>435200</v>
      </c>
    </row>
    <row r="103" spans="1:6" ht="15.75">
      <c r="A103" s="25" t="s">
        <v>84</v>
      </c>
      <c r="B103" s="52" t="s">
        <v>137</v>
      </c>
      <c r="C103" s="55" t="s">
        <v>14</v>
      </c>
      <c r="D103" s="55" t="s">
        <v>39</v>
      </c>
      <c r="E103" s="55"/>
      <c r="F103" s="16">
        <f>F104</f>
        <v>435200</v>
      </c>
    </row>
    <row r="104" spans="1:6" ht="15.75">
      <c r="A104" s="25" t="s">
        <v>83</v>
      </c>
      <c r="B104" s="52" t="s">
        <v>137</v>
      </c>
      <c r="C104" s="55" t="s">
        <v>14</v>
      </c>
      <c r="D104" s="55" t="s">
        <v>39</v>
      </c>
      <c r="E104" s="55" t="s">
        <v>26</v>
      </c>
      <c r="F104" s="16">
        <f>413440+21760</f>
        <v>435200</v>
      </c>
    </row>
    <row r="105" spans="1:6" ht="47.25">
      <c r="A105" s="63" t="s">
        <v>125</v>
      </c>
      <c r="B105" s="62" t="s">
        <v>96</v>
      </c>
      <c r="C105" s="55"/>
      <c r="D105" s="55"/>
      <c r="E105" s="55"/>
      <c r="F105" s="17">
        <f>F106</f>
        <v>199000</v>
      </c>
    </row>
    <row r="106" spans="1:6" ht="31.5">
      <c r="A106" s="64" t="s">
        <v>97</v>
      </c>
      <c r="B106" s="85" t="s">
        <v>98</v>
      </c>
      <c r="C106" s="55"/>
      <c r="D106" s="55"/>
      <c r="E106" s="55"/>
      <c r="F106" s="65">
        <f>F107+F112</f>
        <v>199000</v>
      </c>
    </row>
    <row r="107" spans="1:6" ht="36" customHeight="1">
      <c r="A107" s="11" t="s">
        <v>106</v>
      </c>
      <c r="B107" s="52" t="s">
        <v>99</v>
      </c>
      <c r="C107" s="55"/>
      <c r="D107" s="55"/>
      <c r="E107" s="55"/>
      <c r="F107" s="16">
        <f>F108</f>
        <v>80000</v>
      </c>
    </row>
    <row r="108" spans="1:6" ht="31.5">
      <c r="A108" s="11" t="s">
        <v>107</v>
      </c>
      <c r="B108" s="52" t="s">
        <v>108</v>
      </c>
      <c r="C108" s="55"/>
      <c r="D108" s="55"/>
      <c r="E108" s="55"/>
      <c r="F108" s="16">
        <f>F109</f>
        <v>80000</v>
      </c>
    </row>
    <row r="109" spans="1:6" ht="31.5">
      <c r="A109" s="6" t="s">
        <v>13</v>
      </c>
      <c r="B109" s="52" t="s">
        <v>108</v>
      </c>
      <c r="C109" s="55" t="s">
        <v>14</v>
      </c>
      <c r="D109" s="55"/>
      <c r="E109" s="55"/>
      <c r="F109" s="16">
        <f>F110</f>
        <v>80000</v>
      </c>
    </row>
    <row r="110" spans="1:6" ht="15.75">
      <c r="A110" s="4" t="s">
        <v>15</v>
      </c>
      <c r="B110" s="52" t="s">
        <v>108</v>
      </c>
      <c r="C110" s="55" t="s">
        <v>14</v>
      </c>
      <c r="D110" s="55" t="s">
        <v>16</v>
      </c>
      <c r="E110" s="55"/>
      <c r="F110" s="16">
        <f>F111</f>
        <v>80000</v>
      </c>
    </row>
    <row r="111" spans="1:6" ht="15.75">
      <c r="A111" s="9" t="s">
        <v>22</v>
      </c>
      <c r="B111" s="52" t="s">
        <v>108</v>
      </c>
      <c r="C111" s="55" t="s">
        <v>14</v>
      </c>
      <c r="D111" s="55" t="s">
        <v>16</v>
      </c>
      <c r="E111" s="55" t="s">
        <v>21</v>
      </c>
      <c r="F111" s="16">
        <v>80000</v>
      </c>
    </row>
    <row r="112" spans="1:6" ht="52.5" customHeight="1">
      <c r="A112" s="11" t="s">
        <v>100</v>
      </c>
      <c r="B112" s="52" t="s">
        <v>102</v>
      </c>
      <c r="C112" s="55"/>
      <c r="D112" s="55"/>
      <c r="E112" s="55"/>
      <c r="F112" s="16">
        <f>F113</f>
        <v>119000</v>
      </c>
    </row>
    <row r="113" spans="1:6" ht="31.5">
      <c r="A113" s="11" t="s">
        <v>101</v>
      </c>
      <c r="B113" s="52" t="s">
        <v>109</v>
      </c>
      <c r="C113" s="55"/>
      <c r="D113" s="55"/>
      <c r="E113" s="55"/>
      <c r="F113" s="16">
        <f>F114</f>
        <v>119000</v>
      </c>
    </row>
    <row r="114" spans="1:6" ht="31.5">
      <c r="A114" s="6" t="s">
        <v>13</v>
      </c>
      <c r="B114" s="52" t="s">
        <v>109</v>
      </c>
      <c r="C114" s="55" t="s">
        <v>14</v>
      </c>
      <c r="D114" s="55"/>
      <c r="E114" s="55"/>
      <c r="F114" s="16">
        <f>F115</f>
        <v>119000</v>
      </c>
    </row>
    <row r="115" spans="1:6" ht="15.75">
      <c r="A115" s="4" t="s">
        <v>15</v>
      </c>
      <c r="B115" s="52" t="s">
        <v>109</v>
      </c>
      <c r="C115" s="55" t="s">
        <v>14</v>
      </c>
      <c r="D115" s="55" t="s">
        <v>16</v>
      </c>
      <c r="E115" s="55"/>
      <c r="F115" s="16">
        <f>F116</f>
        <v>119000</v>
      </c>
    </row>
    <row r="116" spans="1:6" ht="15.75">
      <c r="A116" s="9" t="s">
        <v>22</v>
      </c>
      <c r="B116" s="52" t="s">
        <v>109</v>
      </c>
      <c r="C116" s="55" t="s">
        <v>14</v>
      </c>
      <c r="D116" s="55" t="s">
        <v>16</v>
      </c>
      <c r="E116" s="55" t="s">
        <v>21</v>
      </c>
      <c r="F116" s="16">
        <v>119000</v>
      </c>
    </row>
    <row r="117" spans="1:6" ht="47.25">
      <c r="A117" s="87" t="s">
        <v>170</v>
      </c>
      <c r="B117" s="62" t="s">
        <v>118</v>
      </c>
      <c r="C117" s="53"/>
      <c r="D117" s="53"/>
      <c r="E117" s="53"/>
      <c r="F117" s="17">
        <f>F118</f>
        <v>10500</v>
      </c>
    </row>
    <row r="118" spans="1:6" ht="78.75">
      <c r="A118" s="83" t="s">
        <v>153</v>
      </c>
      <c r="B118" s="52" t="s">
        <v>119</v>
      </c>
      <c r="C118" s="55"/>
      <c r="D118" s="55"/>
      <c r="E118" s="55"/>
      <c r="F118" s="16">
        <f>F119</f>
        <v>10500</v>
      </c>
    </row>
    <row r="119" spans="1:6" ht="78.75">
      <c r="A119" s="83" t="s">
        <v>155</v>
      </c>
      <c r="B119" s="52" t="s">
        <v>157</v>
      </c>
      <c r="C119" s="55"/>
      <c r="D119" s="55"/>
      <c r="E119" s="55"/>
      <c r="F119" s="16">
        <f>F120</f>
        <v>10500</v>
      </c>
    </row>
    <row r="120" spans="1:6" ht="15.75">
      <c r="A120" s="72" t="s">
        <v>129</v>
      </c>
      <c r="B120" s="52" t="s">
        <v>157</v>
      </c>
      <c r="C120" s="55" t="s">
        <v>130</v>
      </c>
      <c r="D120" s="55"/>
      <c r="E120" s="55"/>
      <c r="F120" s="16">
        <f>F121</f>
        <v>10500</v>
      </c>
    </row>
    <row r="121" spans="1:6" ht="15.75">
      <c r="A121" s="72" t="s">
        <v>131</v>
      </c>
      <c r="B121" s="52" t="s">
        <v>157</v>
      </c>
      <c r="C121" s="55" t="s">
        <v>130</v>
      </c>
      <c r="D121" s="55" t="s">
        <v>30</v>
      </c>
      <c r="E121" s="55"/>
      <c r="F121" s="16">
        <f>F122</f>
        <v>10500</v>
      </c>
    </row>
    <row r="122" spans="1:6" ht="15.75">
      <c r="A122" s="72" t="s">
        <v>132</v>
      </c>
      <c r="B122" s="52" t="s">
        <v>157</v>
      </c>
      <c r="C122" s="55" t="s">
        <v>130</v>
      </c>
      <c r="D122" s="55" t="s">
        <v>30</v>
      </c>
      <c r="E122" s="55" t="s">
        <v>16</v>
      </c>
      <c r="F122" s="16">
        <v>10500</v>
      </c>
    </row>
    <row r="123" spans="1:6" ht="31.5">
      <c r="A123" s="77" t="s">
        <v>158</v>
      </c>
      <c r="B123" s="62" t="s">
        <v>159</v>
      </c>
      <c r="C123" s="53"/>
      <c r="D123" s="53"/>
      <c r="E123" s="53"/>
      <c r="F123" s="17">
        <f>F124</f>
        <v>816000</v>
      </c>
    </row>
    <row r="124" spans="1:6" ht="63">
      <c r="A124" s="7" t="s">
        <v>126</v>
      </c>
      <c r="B124" s="52" t="s">
        <v>160</v>
      </c>
      <c r="C124" s="53"/>
      <c r="D124" s="53"/>
      <c r="E124" s="53"/>
      <c r="F124" s="16">
        <f>F125</f>
        <v>816000</v>
      </c>
    </row>
    <row r="125" spans="1:6" ht="96.75" customHeight="1">
      <c r="A125" s="11" t="s">
        <v>138</v>
      </c>
      <c r="B125" s="52" t="s">
        <v>161</v>
      </c>
      <c r="C125" s="55"/>
      <c r="D125" s="55"/>
      <c r="E125" s="55"/>
      <c r="F125" s="16">
        <f>F126</f>
        <v>816000</v>
      </c>
    </row>
    <row r="126" spans="1:6" ht="31.5">
      <c r="A126" s="6" t="s">
        <v>13</v>
      </c>
      <c r="B126" s="52" t="s">
        <v>161</v>
      </c>
      <c r="C126" s="55" t="s">
        <v>19</v>
      </c>
      <c r="D126" s="55"/>
      <c r="E126" s="55"/>
      <c r="F126" s="16">
        <f>F127</f>
        <v>816000</v>
      </c>
    </row>
    <row r="127" spans="1:6" ht="15.75">
      <c r="A127" s="4" t="s">
        <v>31</v>
      </c>
      <c r="B127" s="52" t="s">
        <v>161</v>
      </c>
      <c r="C127" s="55" t="s">
        <v>19</v>
      </c>
      <c r="D127" s="55" t="s">
        <v>18</v>
      </c>
      <c r="E127" s="55"/>
      <c r="F127" s="16">
        <f>F128</f>
        <v>816000</v>
      </c>
    </row>
    <row r="128" spans="1:6" ht="15.75">
      <c r="A128" s="78" t="s">
        <v>127</v>
      </c>
      <c r="B128" s="52" t="s">
        <v>161</v>
      </c>
      <c r="C128" s="55" t="s">
        <v>19</v>
      </c>
      <c r="D128" s="55" t="s">
        <v>18</v>
      </c>
      <c r="E128" s="55" t="s">
        <v>128</v>
      </c>
      <c r="F128" s="79">
        <v>816000</v>
      </c>
    </row>
    <row r="129" spans="1:6" ht="70.5" customHeight="1">
      <c r="A129" s="84" t="s">
        <v>165</v>
      </c>
      <c r="B129" s="62" t="s">
        <v>152</v>
      </c>
      <c r="C129" s="53"/>
      <c r="D129" s="53"/>
      <c r="E129" s="53"/>
      <c r="F129" s="17">
        <f>F130</f>
        <v>5000</v>
      </c>
    </row>
    <row r="130" spans="1:6" ht="63">
      <c r="A130" s="75" t="s">
        <v>162</v>
      </c>
      <c r="B130" s="52" t="s">
        <v>154</v>
      </c>
      <c r="C130" s="53"/>
      <c r="D130" s="53"/>
      <c r="E130" s="53"/>
      <c r="F130" s="16">
        <f>F131</f>
        <v>5000</v>
      </c>
    </row>
    <row r="131" spans="1:6" ht="31.5">
      <c r="A131" s="25" t="s">
        <v>163</v>
      </c>
      <c r="B131" s="52" t="s">
        <v>156</v>
      </c>
      <c r="C131" s="55"/>
      <c r="D131" s="55"/>
      <c r="E131" s="55"/>
      <c r="F131" s="16">
        <f>F132</f>
        <v>5000</v>
      </c>
    </row>
    <row r="132" spans="1:6" ht="15.75">
      <c r="A132" s="81" t="s">
        <v>20</v>
      </c>
      <c r="B132" s="52" t="s">
        <v>156</v>
      </c>
      <c r="C132" s="55" t="s">
        <v>19</v>
      </c>
      <c r="D132" s="55"/>
      <c r="E132" s="55"/>
      <c r="F132" s="16">
        <f>F133</f>
        <v>5000</v>
      </c>
    </row>
    <row r="133" spans="1:6" ht="15.75">
      <c r="A133" s="25" t="s">
        <v>84</v>
      </c>
      <c r="B133" s="52" t="s">
        <v>156</v>
      </c>
      <c r="C133" s="55" t="s">
        <v>19</v>
      </c>
      <c r="D133" s="55" t="s">
        <v>39</v>
      </c>
      <c r="E133" s="55"/>
      <c r="F133" s="16">
        <f>F134</f>
        <v>5000</v>
      </c>
    </row>
    <row r="134" spans="1:6" ht="15.75">
      <c r="A134" s="25" t="s">
        <v>164</v>
      </c>
      <c r="B134" s="52" t="s">
        <v>156</v>
      </c>
      <c r="C134" s="55" t="s">
        <v>19</v>
      </c>
      <c r="D134" s="55" t="s">
        <v>39</v>
      </c>
      <c r="E134" s="55" t="s">
        <v>25</v>
      </c>
      <c r="F134" s="16">
        <v>5000</v>
      </c>
    </row>
    <row r="135" spans="1:6" ht="15.75">
      <c r="A135" s="8" t="s">
        <v>57</v>
      </c>
      <c r="B135" s="19" t="s">
        <v>60</v>
      </c>
      <c r="C135" s="53"/>
      <c r="D135" s="53"/>
      <c r="E135" s="53"/>
      <c r="F135" s="27">
        <f>F136</f>
        <v>182000</v>
      </c>
    </row>
    <row r="136" spans="1:6" ht="15.75">
      <c r="A136" s="15" t="s">
        <v>42</v>
      </c>
      <c r="B136" s="56" t="s">
        <v>58</v>
      </c>
      <c r="C136" s="55"/>
      <c r="D136" s="55"/>
      <c r="E136" s="55"/>
      <c r="F136" s="22">
        <f>F137+F141</f>
        <v>182000</v>
      </c>
    </row>
    <row r="137" spans="1:6" ht="31.5">
      <c r="A137" s="6" t="s">
        <v>43</v>
      </c>
      <c r="B137" s="54" t="s">
        <v>59</v>
      </c>
      <c r="C137" s="55"/>
      <c r="D137" s="55"/>
      <c r="E137" s="55"/>
      <c r="F137" s="16">
        <f>F138</f>
        <v>50000</v>
      </c>
    </row>
    <row r="138" spans="1:6" ht="15.75">
      <c r="A138" s="20" t="s">
        <v>20</v>
      </c>
      <c r="B138" s="54" t="s">
        <v>59</v>
      </c>
      <c r="C138" s="55" t="s">
        <v>19</v>
      </c>
      <c r="D138" s="55"/>
      <c r="E138" s="55"/>
      <c r="F138" s="14">
        <f>F139</f>
        <v>50000</v>
      </c>
    </row>
    <row r="139" spans="1:6" ht="15.75">
      <c r="A139" s="4" t="s">
        <v>15</v>
      </c>
      <c r="B139" s="54" t="s">
        <v>59</v>
      </c>
      <c r="C139" s="55" t="s">
        <v>19</v>
      </c>
      <c r="D139" s="55" t="s">
        <v>16</v>
      </c>
      <c r="E139" s="55"/>
      <c r="F139" s="14">
        <f>F140</f>
        <v>50000</v>
      </c>
    </row>
    <row r="140" spans="1:6" ht="15.75">
      <c r="A140" s="21" t="s">
        <v>45</v>
      </c>
      <c r="B140" s="54" t="s">
        <v>59</v>
      </c>
      <c r="C140" s="55" t="s">
        <v>19</v>
      </c>
      <c r="D140" s="55" t="s">
        <v>16</v>
      </c>
      <c r="E140" s="55" t="s">
        <v>44</v>
      </c>
      <c r="F140" s="14">
        <v>50000</v>
      </c>
    </row>
    <row r="141" spans="1:6" ht="63">
      <c r="A141" s="5" t="s">
        <v>68</v>
      </c>
      <c r="B141" s="54" t="s">
        <v>69</v>
      </c>
      <c r="C141" s="55"/>
      <c r="D141" s="55"/>
      <c r="E141" s="55"/>
      <c r="F141" s="16">
        <f>F142</f>
        <v>132000</v>
      </c>
    </row>
    <row r="142" spans="1:6" ht="15.75">
      <c r="A142" s="5" t="s">
        <v>47</v>
      </c>
      <c r="B142" s="54" t="s">
        <v>69</v>
      </c>
      <c r="C142" s="55" t="s">
        <v>46</v>
      </c>
      <c r="D142" s="55"/>
      <c r="E142" s="55"/>
      <c r="F142" s="16">
        <f>F143</f>
        <v>132000</v>
      </c>
    </row>
    <row r="143" spans="1:6" ht="15.75">
      <c r="A143" s="4" t="s">
        <v>15</v>
      </c>
      <c r="B143" s="54" t="s">
        <v>69</v>
      </c>
      <c r="C143" s="55" t="s">
        <v>46</v>
      </c>
      <c r="D143" s="55" t="s">
        <v>16</v>
      </c>
      <c r="E143" s="55"/>
      <c r="F143" s="16">
        <f>F144</f>
        <v>132000</v>
      </c>
    </row>
    <row r="144" spans="1:6" ht="47.25">
      <c r="A144" s="5" t="s">
        <v>70</v>
      </c>
      <c r="B144" s="54" t="s">
        <v>69</v>
      </c>
      <c r="C144" s="55" t="s">
        <v>46</v>
      </c>
      <c r="D144" s="55" t="s">
        <v>16</v>
      </c>
      <c r="E144" s="55" t="s">
        <v>71</v>
      </c>
      <c r="F144" s="16">
        <v>132000</v>
      </c>
    </row>
    <row r="145" spans="1:6" ht="15.75">
      <c r="A145" s="23" t="s">
        <v>81</v>
      </c>
      <c r="B145" s="23"/>
      <c r="C145" s="23"/>
      <c r="D145" s="23"/>
      <c r="E145" s="23"/>
      <c r="F145" s="45">
        <f>F135+F12</f>
        <v>10292046</v>
      </c>
    </row>
    <row r="147" ht="15">
      <c r="F147" s="66"/>
    </row>
    <row r="152" ht="15">
      <c r="F152" s="66"/>
    </row>
  </sheetData>
  <sheetProtection selectLockedCells="1" selectUnlockedCells="1"/>
  <mergeCells count="3">
    <mergeCell ref="A7:F7"/>
    <mergeCell ref="A8:F8"/>
    <mergeCell ref="A9:F9"/>
  </mergeCells>
  <printOptions/>
  <pageMargins left="0.7874015748031497" right="0.5118110236220472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noname</cp:lastModifiedBy>
  <cp:lastPrinted>2019-01-09T12:02:45Z</cp:lastPrinted>
  <dcterms:modified xsi:type="dcterms:W3CDTF">2019-01-09T12:18:00Z</dcterms:modified>
  <cp:category/>
  <cp:version/>
  <cp:contentType/>
  <cp:contentStatus/>
</cp:coreProperties>
</file>