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<sst xmlns="http://schemas.openxmlformats.org/spreadsheetml/2006/main" count="429" uniqueCount="148">
  <si>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</si>
  <si>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</si>
  <si>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</si>
  <si>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</si>
  <si>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рублей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</si>
  <si>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</si>
  <si>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</si>
  <si>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</si>
  <si>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</si>
  <si>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</si>
  <si>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</si>
  <si>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</si>
  <si>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</si>
  <si>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</si>
  <si>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</si>
  <si>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</si>
  <si>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</si>
  <si>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</si>
  <si>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</si>
  <si>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</si>
  <si>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</si>
  <si>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</si>
  <si>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</si>
  <si>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</si>
  <si>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</si>
  <si>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</si>
  <si>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</si>
  <si>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</si>
  <si>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</si>
  <si>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</si>
  <si>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</si>
  <si>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</si>
  <si>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</si>
  <si>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</si>
  <si>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</si>
  <si>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</si>
  <si>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</si>
  <si>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</si>
  <si>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</si>
  <si>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</si>
  <si>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</si>
  <si>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</si>
  <si>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</si>
  <si>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</si>
  <si>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</si>
  <si>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</si>
  <si>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</si>
  <si>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</si>
  <si>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</si>
  <si>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</si>
  <si>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</si>
  <si>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</si>
  <si>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</si>
  <si>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</si>
  <si>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</si>
  <si>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02 1 00 00020</t>
  </si>
  <si>
    <t>02 2 00 00000</t>
  </si>
  <si>
    <t>02 2 00 00020</t>
  </si>
  <si>
    <t>03 0 00 00000</t>
  </si>
  <si>
    <t>04 0 00 00000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</si>
  <si>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</si>
  <si>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</si>
  <si>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</si>
  <si>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</si>
  <si>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</si>
  <si>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</si>
  <si>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</si>
  <si>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</si>
  <si>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</si>
  <si>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</si>
  <si>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01 1 01 01010</t>
  </si>
  <si>
    <t>01 1 02 06010</t>
  </si>
  <si>
    <t>01 1 02 06030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</si>
  <si>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</si>
  <si>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</si>
  <si>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</si>
  <si>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</si>
  <si>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</si>
  <si>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90 2 00 90040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</si>
  <si>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</si>
  <si>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</si>
  <si>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</si>
  <si>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</si>
  <si>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Осуществление первичного воинского учета на территориях, где отсутствуют военные комиссариаты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</si>
  <si>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</si>
  <si>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</si>
  <si>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</si>
  <si>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</si>
  <si>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02 1 00 71100</t>
  </si>
  <si>
    <t>02 1 00 S1100</t>
  </si>
  <si>
    <t>02 2 00 71100</t>
  </si>
  <si>
    <t>03 0 00 00010</t>
  </si>
  <si>
    <t>Развитие и сопровождение информационно-технологической инфраструктуры</t>
  </si>
  <si>
    <t>Расходы местного бюджета на выполнение переданных полномочий по отлову и содержанию безнадзорных животных (за счет собственных средств)</t>
  </si>
  <si>
    <t>ВСЕГО</t>
  </si>
  <si>
    <t>05 0 00 00000</t>
  </si>
  <si>
    <t>Благоустройство</t>
  </si>
  <si>
    <t>Жилищно-коммунальное хозяйство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</si>
  <si>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</si>
  <si>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</si>
  <si>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</si>
  <si>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</si>
  <si>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</si>
  <si>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2 00 S1100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</si>
  <si>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</si>
  <si>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</si>
  <si>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Расходы бюджета сельского поселения Пушной на поддержку муниципальных программ формирования современной городской среды</t>
  </si>
  <si>
    <t>Основное мероприятие 3. Иммобилизация безнадзорных животных</t>
  </si>
  <si>
    <t>04 0 03 00000</t>
  </si>
  <si>
    <t>04 0 03 75590</t>
  </si>
  <si>
    <t>04 0 03 75600</t>
  </si>
  <si>
    <t>04 0 03 А5590</t>
  </si>
  <si>
    <t>05 0 00 L5550</t>
  </si>
  <si>
    <t>Поддержка муниципальных программ формирования современной городской среды</t>
  </si>
  <si>
    <t>05 0 00 R5550</t>
  </si>
  <si>
    <t>06 0 00 00000</t>
  </si>
  <si>
    <t>Подпрограмма 1 "Содержание муниципального имущества"</t>
  </si>
  <si>
    <t>06 1 00 00000</t>
  </si>
  <si>
    <t>06 1 01 00000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</si>
  <si>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</si>
  <si>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</si>
  <si>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</si>
  <si>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 xml:space="preserve">разделам, подразделам классификации расходов на 2018 год </t>
  </si>
  <si>
    <t>к решению Совета депутатов</t>
  </si>
  <si>
    <t>сельского поселения Пушной</t>
  </si>
  <si>
    <t>Обслуживание государственного внутреннего и муниципального долга</t>
  </si>
  <si>
    <t>700</t>
  </si>
  <si>
    <t>Процентные платежи по муниципальному долгу</t>
  </si>
  <si>
    <t>90 2 00 90050</t>
  </si>
  <si>
    <t>Обслуживание государственного (муниципального долга)</t>
  </si>
  <si>
    <t>Муниципальная программа 4 «Благоустройство территории  сельского поселения Пушной Кольского района Мурманской области на 2018 – 2020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</si>
  <si>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2018-2020 годы"</t>
  </si>
  <si>
    <t>Муниципальная программа 2 "Развитие культуры на 2018-2020 годы"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</si>
  <si>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</si>
  <si>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Муниципальная программа 1 "Развитие муниципального управления на 2018 - 2020 годы"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</si>
  <si>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</si>
  <si>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</si>
  <si>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Муниципальная программа 6 "Содержание муниципального имущества сельского поселения Пушной в 2018-2020 году"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</si>
  <si>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</si>
  <si>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</si>
  <si>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</si>
  <si>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</si>
  <si>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</si>
  <si>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от 24.01.2018 № 39/2</t>
  </si>
  <si>
    <t>Основное мероприятие 1. Уличное освещение</t>
  </si>
  <si>
    <t>Оплата потребленной электрической энергии на уличное освещение сельского поселения Пушной</t>
  </si>
  <si>
    <t>04 0 01 00000</t>
  </si>
  <si>
    <t>04 0 01 00040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</si>
</sst>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2" fontId="7" fillId="0" borderId="10" xfId="54" applyNumberFormat="1" applyFont="1" applyFill="1" applyBorder="1" applyAlignment="1">
      <alignment wrapText="1"/>
      <protection/>
    </xf>
    <xf numFmtId="0" fontId="7" fillId="0" borderId="10" xfId="54" applyFont="1" applyFill="1" applyBorder="1">
      <alignment/>
      <protection/>
    </xf>
    <xf numFmtId="0" fontId="7" fillId="0" borderId="10" xfId="54" applyFont="1" applyFill="1" applyBorder="1" applyAlignment="1">
      <alignment vertical="top" wrapText="1"/>
      <protection/>
    </xf>
    <xf numFmtId="2" fontId="2" fillId="0" borderId="10" xfId="54" applyNumberFormat="1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/>
      <protection/>
    </xf>
    <xf numFmtId="0" fontId="7" fillId="0" borderId="10" xfId="54" applyNumberFormat="1" applyFont="1" applyFill="1" applyBorder="1" applyAlignment="1" applyProtection="1">
      <alignment wrapText="1"/>
      <protection/>
    </xf>
    <xf numFmtId="0" fontId="7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5" fillId="0" borderId="10" xfId="57" applyNumberFormat="1" applyFont="1" applyFill="1" applyBorder="1" applyAlignment="1">
      <alignment horizontal="left" vertical="top" wrapText="1"/>
      <protection/>
    </xf>
    <xf numFmtId="0" fontId="7" fillId="0" borderId="10" xfId="57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2" fontId="5" fillId="0" borderId="10" xfId="54" applyNumberFormat="1" applyFont="1" applyFill="1" applyBorder="1" applyAlignment="1">
      <alignment wrapText="1"/>
      <protection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10" xfId="54" applyFont="1" applyFill="1" applyBorder="1" applyAlignment="1">
      <alignment horizontal="left" wrapText="1"/>
      <protection/>
    </xf>
    <xf numFmtId="0" fontId="7" fillId="0" borderId="10" xfId="56" applyNumberFormat="1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7" fillId="0" borderId="10" xfId="54" applyNumberFormat="1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57" applyNumberFormat="1" applyFont="1" applyFill="1" applyBorder="1" applyAlignment="1">
      <alignment horizontal="left" vertical="center" wrapText="1"/>
      <protection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7" fillId="0" borderId="10" xfId="54" applyNumberFormat="1" applyFont="1" applyFill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57" applyNumberFormat="1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2" fontId="2" fillId="0" borderId="10" xfId="54" applyNumberFormat="1" applyFont="1" applyFill="1" applyBorder="1" applyAlignment="1">
      <alignment vertical="center" wrapText="1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9" fillId="0" borderId="0" xfId="54" applyFont="1" applyFill="1" applyAlignment="1">
      <alignment/>
      <protection/>
    </xf>
    <xf numFmtId="0" fontId="1" fillId="0" borderId="0" xfId="54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2" fontId="7" fillId="0" borderId="10" xfId="55" applyNumberFormat="1" applyFont="1" applyBorder="1" applyAlignment="1">
      <alignment horizontal="justify" wrapText="1"/>
      <protection/>
    </xf>
    <xf numFmtId="2" fontId="7" fillId="0" borderId="10" xfId="55" applyNumberFormat="1" applyFont="1" applyBorder="1" applyAlignment="1">
      <alignment horizontal="left" wrapText="1"/>
      <protection/>
    </xf>
    <xf numFmtId="0" fontId="2" fillId="0" borderId="10" xfId="54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horizontal="right"/>
      <protection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55" applyNumberFormat="1" applyFont="1" applyBorder="1" applyAlignment="1">
      <alignment horizontal="left" vertical="center" wrapText="1"/>
      <protection/>
    </xf>
    <xf numFmtId="0" fontId="7" fillId="0" borderId="10" xfId="57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Прил №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28">
      <selection activeCell="F118" sqref="F118"/>
    </sheetView>
  </sheetViews>
  <sheetFormatPr defaultColWidth="9.140625" defaultRowHeight="15"/>
  <cols>
    <col min="1" max="1" width="61.42187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33" t="s">
        <v>0</v>
      </c>
    </row>
    <row r="2" spans="4:6" ht="15.75">
      <c r="D2" s="76"/>
      <c r="E2" s="76"/>
      <c r="F2" s="79" t="s">
        <v>123</v>
      </c>
    </row>
    <row r="3" spans="4:6" ht="15.75">
      <c r="D3" s="76"/>
      <c r="E3" s="76"/>
      <c r="F3" s="47" t="s">
        <v>124</v>
      </c>
    </row>
    <row r="4" spans="4:6" ht="15.75">
      <c r="D4" s="77"/>
      <c r="E4" s="77"/>
      <c r="F4" s="80" t="s">
        <v>1</v>
      </c>
    </row>
    <row r="5" spans="4:6" ht="15.75">
      <c r="D5" s="3"/>
      <c r="E5" s="3"/>
      <c r="F5" s="80" t="s">
        <v>143</v>
      </c>
    </row>
    <row r="6" ht="15.75">
      <c r="F6" s="33"/>
    </row>
    <row r="7" spans="1:6" ht="15.75" customHeight="1">
      <c r="A7" s="88" t="s">
        <v>2</v>
      </c>
      <c r="B7" s="88"/>
      <c r="C7" s="88"/>
      <c r="D7" s="88"/>
      <c r="E7" s="88"/>
      <c r="F7" s="88"/>
    </row>
    <row r="8" spans="1:6" ht="15.75" customHeight="1">
      <c r="A8" s="88" t="s">
        <v>3</v>
      </c>
      <c r="B8" s="88"/>
      <c r="C8" s="88"/>
      <c r="D8" s="88"/>
      <c r="E8" s="88"/>
      <c r="F8" s="88"/>
    </row>
    <row r="9" spans="1:6" ht="15.75" customHeight="1">
      <c r="A9" s="88" t="s">
        <v>122</v>
      </c>
      <c r="B9" s="88"/>
      <c r="C9" s="88"/>
      <c r="D9" s="88"/>
      <c r="E9" s="88"/>
      <c r="F9" s="88"/>
    </row>
    <row r="10" spans="5:6" ht="15">
      <c r="E10" s="1"/>
      <c r="F10" s="14" t="s">
        <v>4</v>
      </c>
    </row>
    <row r="11" spans="1:6" ht="30">
      <c r="A11" s="34" t="s">
        <v>5</v>
      </c>
      <c r="B11" s="35" t="s">
        <v>6</v>
      </c>
      <c r="C11" s="36" t="s">
        <v>7</v>
      </c>
      <c r="D11" s="37" t="s">
        <v>8</v>
      </c>
      <c r="E11" s="36" t="s">
        <v>9</v>
      </c>
      <c r="F11" s="37" t="s">
        <v>10</v>
      </c>
    </row>
    <row r="12" spans="1:6" ht="15.75">
      <c r="A12" s="21" t="s">
        <v>65</v>
      </c>
      <c r="B12" s="51"/>
      <c r="C12" s="52"/>
      <c r="D12" s="53"/>
      <c r="E12" s="52"/>
      <c r="F12" s="66">
        <f>F13+F51+F78+F83+F102+F111</f>
        <v>9799587</v>
      </c>
    </row>
    <row r="13" spans="1:6" ht="32.25" customHeight="1">
      <c r="A13" s="67" t="s">
        <v>134</v>
      </c>
      <c r="B13" s="38" t="s">
        <v>51</v>
      </c>
      <c r="C13" s="38"/>
      <c r="D13" s="38"/>
      <c r="E13" s="38"/>
      <c r="F13" s="30">
        <f>F14</f>
        <v>3745313</v>
      </c>
    </row>
    <row r="14" spans="1:6" s="2" customFormat="1" ht="48" customHeight="1">
      <c r="A14" s="39" t="s">
        <v>135</v>
      </c>
      <c r="B14" s="40" t="s">
        <v>52</v>
      </c>
      <c r="C14" s="41"/>
      <c r="D14" s="41"/>
      <c r="E14" s="41"/>
      <c r="F14" s="42">
        <f>F15+F20+F32+F37+F42</f>
        <v>3745313</v>
      </c>
    </row>
    <row r="15" spans="1:6" s="2" customFormat="1" ht="63.75" customHeight="1">
      <c r="A15" s="43" t="s">
        <v>136</v>
      </c>
      <c r="B15" s="54" t="s">
        <v>66</v>
      </c>
      <c r="C15" s="41"/>
      <c r="D15" s="41"/>
      <c r="E15" s="41"/>
      <c r="F15" s="31">
        <f>F16</f>
        <v>1063848</v>
      </c>
    </row>
    <row r="16" spans="1:6" s="2" customFormat="1" ht="31.5">
      <c r="A16" s="43" t="s">
        <v>42</v>
      </c>
      <c r="B16" s="54" t="s">
        <v>70</v>
      </c>
      <c r="C16" s="41"/>
      <c r="D16" s="41"/>
      <c r="E16" s="41"/>
      <c r="F16" s="31">
        <f>F17</f>
        <v>1063848</v>
      </c>
    </row>
    <row r="17" spans="1:8" s="2" customFormat="1" ht="69.75" customHeight="1">
      <c r="A17" s="6" t="s">
        <v>13</v>
      </c>
      <c r="B17" s="54" t="s">
        <v>70</v>
      </c>
      <c r="C17" s="44" t="s">
        <v>25</v>
      </c>
      <c r="D17" s="41"/>
      <c r="E17" s="41"/>
      <c r="F17" s="31">
        <f>F18</f>
        <v>1063848</v>
      </c>
      <c r="H17" s="78"/>
    </row>
    <row r="18" spans="1:6" s="2" customFormat="1" ht="15.75">
      <c r="A18" s="5" t="s">
        <v>17</v>
      </c>
      <c r="B18" s="54" t="s">
        <v>70</v>
      </c>
      <c r="C18" s="44" t="s">
        <v>25</v>
      </c>
      <c r="D18" s="44" t="s">
        <v>18</v>
      </c>
      <c r="E18" s="44"/>
      <c r="F18" s="31">
        <f>F19</f>
        <v>1063848</v>
      </c>
    </row>
    <row r="19" spans="1:6" s="2" customFormat="1" ht="32.25" customHeight="1">
      <c r="A19" s="43" t="s">
        <v>43</v>
      </c>
      <c r="B19" s="54" t="s">
        <v>70</v>
      </c>
      <c r="C19" s="44" t="s">
        <v>25</v>
      </c>
      <c r="D19" s="44" t="s">
        <v>18</v>
      </c>
      <c r="E19" s="44" t="s">
        <v>27</v>
      </c>
      <c r="F19" s="84">
        <v>1063848</v>
      </c>
    </row>
    <row r="20" spans="1:6" s="2" customFormat="1" ht="71.25" customHeight="1">
      <c r="A20" s="85" t="s">
        <v>133</v>
      </c>
      <c r="B20" s="54" t="s">
        <v>67</v>
      </c>
      <c r="C20" s="44"/>
      <c r="D20" s="44"/>
      <c r="E20" s="44"/>
      <c r="F20" s="31">
        <f>F21+F25</f>
        <v>2477300</v>
      </c>
    </row>
    <row r="21" spans="1:6" s="2" customFormat="1" ht="31.5">
      <c r="A21" s="6" t="s">
        <v>12</v>
      </c>
      <c r="B21" s="55" t="s">
        <v>71</v>
      </c>
      <c r="C21" s="44"/>
      <c r="D21" s="44"/>
      <c r="E21" s="44"/>
      <c r="F21" s="31">
        <f>F22</f>
        <v>2445300</v>
      </c>
    </row>
    <row r="22" spans="1:6" s="3" customFormat="1" ht="68.25" customHeight="1">
      <c r="A22" s="6" t="s">
        <v>13</v>
      </c>
      <c r="B22" s="55" t="s">
        <v>71</v>
      </c>
      <c r="C22" s="44">
        <v>100</v>
      </c>
      <c r="D22" s="44"/>
      <c r="E22" s="44"/>
      <c r="F22" s="31">
        <f>F23</f>
        <v>2445300</v>
      </c>
    </row>
    <row r="23" spans="1:6" s="3" customFormat="1" ht="15.75">
      <c r="A23" s="5" t="s">
        <v>17</v>
      </c>
      <c r="B23" s="55" t="s">
        <v>71</v>
      </c>
      <c r="C23" s="44">
        <v>100</v>
      </c>
      <c r="D23" s="44" t="s">
        <v>18</v>
      </c>
      <c r="E23" s="44"/>
      <c r="F23" s="31">
        <f>F24</f>
        <v>2445300</v>
      </c>
    </row>
    <row r="24" spans="1:6" s="3" customFormat="1" ht="51" customHeight="1">
      <c r="A24" s="5" t="s">
        <v>19</v>
      </c>
      <c r="B24" s="55" t="s">
        <v>71</v>
      </c>
      <c r="C24" s="44">
        <v>100</v>
      </c>
      <c r="D24" s="44" t="s">
        <v>18</v>
      </c>
      <c r="E24" s="44" t="s">
        <v>20</v>
      </c>
      <c r="F24" s="31">
        <v>2445300</v>
      </c>
    </row>
    <row r="25" spans="1:6" s="4" customFormat="1" ht="31.5">
      <c r="A25" s="6" t="s">
        <v>14</v>
      </c>
      <c r="B25" s="55" t="s">
        <v>72</v>
      </c>
      <c r="C25" s="44"/>
      <c r="D25" s="44"/>
      <c r="E25" s="44"/>
      <c r="F25" s="31">
        <f>F26+F29</f>
        <v>32000</v>
      </c>
    </row>
    <row r="26" spans="1:6" s="4" customFormat="1" ht="31.5">
      <c r="A26" s="7" t="s">
        <v>15</v>
      </c>
      <c r="B26" s="55" t="s">
        <v>72</v>
      </c>
      <c r="C26" s="44" t="s">
        <v>16</v>
      </c>
      <c r="D26" s="44"/>
      <c r="E26" s="44"/>
      <c r="F26" s="31">
        <f>F27</f>
        <v>17000</v>
      </c>
    </row>
    <row r="27" spans="1:6" s="4" customFormat="1" ht="15.75">
      <c r="A27" s="5" t="s">
        <v>17</v>
      </c>
      <c r="B27" s="55" t="s">
        <v>72</v>
      </c>
      <c r="C27" s="44" t="s">
        <v>16</v>
      </c>
      <c r="D27" s="44" t="s">
        <v>18</v>
      </c>
      <c r="E27" s="44"/>
      <c r="F27" s="31">
        <f>F28</f>
        <v>17000</v>
      </c>
    </row>
    <row r="28" spans="1:6" s="4" customFormat="1" ht="48" customHeight="1">
      <c r="A28" s="5" t="s">
        <v>19</v>
      </c>
      <c r="B28" s="55" t="s">
        <v>72</v>
      </c>
      <c r="C28" s="44" t="s">
        <v>16</v>
      </c>
      <c r="D28" s="44" t="s">
        <v>18</v>
      </c>
      <c r="E28" s="44" t="s">
        <v>20</v>
      </c>
      <c r="F28" s="31">
        <v>17000</v>
      </c>
    </row>
    <row r="29" spans="1:6" s="4" customFormat="1" ht="15.75">
      <c r="A29" s="8" t="s">
        <v>22</v>
      </c>
      <c r="B29" s="55" t="s">
        <v>72</v>
      </c>
      <c r="C29" s="44" t="s">
        <v>21</v>
      </c>
      <c r="D29" s="44"/>
      <c r="E29" s="44"/>
      <c r="F29" s="31">
        <f>F30</f>
        <v>15000</v>
      </c>
    </row>
    <row r="30" spans="1:6" s="3" customFormat="1" ht="15.75">
      <c r="A30" s="5" t="s">
        <v>17</v>
      </c>
      <c r="B30" s="55" t="s">
        <v>72</v>
      </c>
      <c r="C30" s="44" t="s">
        <v>21</v>
      </c>
      <c r="D30" s="44" t="s">
        <v>18</v>
      </c>
      <c r="E30" s="44"/>
      <c r="F30" s="31">
        <f>F31</f>
        <v>15000</v>
      </c>
    </row>
    <row r="31" spans="1:6" s="3" customFormat="1" ht="53.25" customHeight="1">
      <c r="A31" s="5" t="s">
        <v>19</v>
      </c>
      <c r="B31" s="55" t="s">
        <v>72</v>
      </c>
      <c r="C31" s="44" t="s">
        <v>21</v>
      </c>
      <c r="D31" s="44" t="s">
        <v>18</v>
      </c>
      <c r="E31" s="44" t="s">
        <v>20</v>
      </c>
      <c r="F31" s="31">
        <v>15000</v>
      </c>
    </row>
    <row r="32" spans="1:6" s="3" customFormat="1" ht="53.25" customHeight="1">
      <c r="A32" s="13" t="s">
        <v>79</v>
      </c>
      <c r="B32" s="56" t="s">
        <v>69</v>
      </c>
      <c r="C32" s="44"/>
      <c r="D32" s="44"/>
      <c r="E32" s="44"/>
      <c r="F32" s="31">
        <f>F33</f>
        <v>4000</v>
      </c>
    </row>
    <row r="33" spans="1:6" s="3" customFormat="1" ht="102.75" customHeight="1">
      <c r="A33" s="28" t="s">
        <v>98</v>
      </c>
      <c r="B33" s="56" t="s">
        <v>80</v>
      </c>
      <c r="C33" s="56"/>
      <c r="D33" s="56"/>
      <c r="E33" s="56"/>
      <c r="F33" s="31">
        <f>F34</f>
        <v>4000</v>
      </c>
    </row>
    <row r="34" spans="1:6" s="3" customFormat="1" ht="31.5">
      <c r="A34" s="7" t="s">
        <v>15</v>
      </c>
      <c r="B34" s="56" t="s">
        <v>80</v>
      </c>
      <c r="C34" s="44" t="s">
        <v>16</v>
      </c>
      <c r="D34" s="56"/>
      <c r="E34" s="56"/>
      <c r="F34" s="31">
        <f>F35</f>
        <v>4000</v>
      </c>
    </row>
    <row r="35" spans="1:6" s="3" customFormat="1" ht="15.75">
      <c r="A35" s="5" t="s">
        <v>17</v>
      </c>
      <c r="B35" s="56" t="s">
        <v>80</v>
      </c>
      <c r="C35" s="44" t="s">
        <v>16</v>
      </c>
      <c r="D35" s="44" t="s">
        <v>18</v>
      </c>
      <c r="E35" s="44"/>
      <c r="F35" s="31">
        <f>F36</f>
        <v>4000</v>
      </c>
    </row>
    <row r="36" spans="1:6" s="3" customFormat="1" ht="15.75">
      <c r="A36" s="11" t="s">
        <v>24</v>
      </c>
      <c r="B36" s="56" t="s">
        <v>80</v>
      </c>
      <c r="C36" s="44" t="s">
        <v>16</v>
      </c>
      <c r="D36" s="44" t="s">
        <v>18</v>
      </c>
      <c r="E36" s="44" t="s">
        <v>23</v>
      </c>
      <c r="F36" s="31">
        <v>4000</v>
      </c>
    </row>
    <row r="37" spans="1:6" s="3" customFormat="1" ht="47.25">
      <c r="A37" s="13" t="s">
        <v>81</v>
      </c>
      <c r="B37" s="55" t="s">
        <v>68</v>
      </c>
      <c r="C37" s="44"/>
      <c r="D37" s="44"/>
      <c r="E37" s="44"/>
      <c r="F37" s="31">
        <f>F38</f>
        <v>185900</v>
      </c>
    </row>
    <row r="38" spans="1:6" s="3" customFormat="1" ht="31.5">
      <c r="A38" s="7" t="s">
        <v>83</v>
      </c>
      <c r="B38" s="55" t="s">
        <v>82</v>
      </c>
      <c r="C38" s="44"/>
      <c r="D38" s="44"/>
      <c r="E38" s="44"/>
      <c r="F38" s="31">
        <f>F39</f>
        <v>185900</v>
      </c>
    </row>
    <row r="39" spans="1:8" s="3" customFormat="1" ht="69" customHeight="1">
      <c r="A39" s="7" t="s">
        <v>26</v>
      </c>
      <c r="B39" s="55" t="s">
        <v>82</v>
      </c>
      <c r="C39" s="44" t="s">
        <v>25</v>
      </c>
      <c r="D39" s="44"/>
      <c r="E39" s="44"/>
      <c r="F39" s="31">
        <f>F40</f>
        <v>185900</v>
      </c>
      <c r="H39" s="32"/>
    </row>
    <row r="40" spans="1:6" s="3" customFormat="1" ht="15.75">
      <c r="A40" s="5" t="s">
        <v>29</v>
      </c>
      <c r="B40" s="55" t="s">
        <v>82</v>
      </c>
      <c r="C40" s="44" t="s">
        <v>25</v>
      </c>
      <c r="D40" s="44" t="s">
        <v>27</v>
      </c>
      <c r="E40" s="44"/>
      <c r="F40" s="31">
        <f>F41</f>
        <v>185900</v>
      </c>
    </row>
    <row r="41" spans="1:6" s="3" customFormat="1" ht="15.75">
      <c r="A41" s="5" t="s">
        <v>30</v>
      </c>
      <c r="B41" s="55" t="s">
        <v>82</v>
      </c>
      <c r="C41" s="44" t="s">
        <v>25</v>
      </c>
      <c r="D41" s="44" t="s">
        <v>27</v>
      </c>
      <c r="E41" s="44" t="s">
        <v>28</v>
      </c>
      <c r="F41" s="31">
        <v>185900</v>
      </c>
    </row>
    <row r="42" spans="1:6" s="3" customFormat="1" ht="31.5">
      <c r="A42" s="5" t="s">
        <v>84</v>
      </c>
      <c r="B42" s="55" t="s">
        <v>85</v>
      </c>
      <c r="C42" s="44"/>
      <c r="D42" s="44"/>
      <c r="E42" s="44"/>
      <c r="F42" s="31">
        <f>F43+F47</f>
        <v>14265</v>
      </c>
    </row>
    <row r="43" spans="1:6" s="3" customFormat="1" ht="54.75" customHeight="1">
      <c r="A43" s="45" t="s">
        <v>99</v>
      </c>
      <c r="B43" s="55" t="s">
        <v>86</v>
      </c>
      <c r="C43" s="44"/>
      <c r="D43" s="44"/>
      <c r="E43" s="44"/>
      <c r="F43" s="31">
        <f>F44</f>
        <v>13550.96</v>
      </c>
    </row>
    <row r="44" spans="1:6" s="3" customFormat="1" ht="31.5">
      <c r="A44" s="7" t="s">
        <v>50</v>
      </c>
      <c r="B44" s="55" t="s">
        <v>86</v>
      </c>
      <c r="C44" s="44" t="s">
        <v>16</v>
      </c>
      <c r="D44" s="44"/>
      <c r="E44" s="44"/>
      <c r="F44" s="31">
        <f>F45</f>
        <v>13550.96</v>
      </c>
    </row>
    <row r="45" spans="1:6" s="3" customFormat="1" ht="15.75">
      <c r="A45" s="12" t="s">
        <v>33</v>
      </c>
      <c r="B45" s="55" t="s">
        <v>86</v>
      </c>
      <c r="C45" s="44" t="s">
        <v>16</v>
      </c>
      <c r="D45" s="44" t="s">
        <v>20</v>
      </c>
      <c r="E45" s="44"/>
      <c r="F45" s="31">
        <f>F46</f>
        <v>13550.96</v>
      </c>
    </row>
    <row r="46" spans="1:6" s="3" customFormat="1" ht="15.75">
      <c r="A46" s="13" t="s">
        <v>31</v>
      </c>
      <c r="B46" s="55" t="s">
        <v>86</v>
      </c>
      <c r="C46" s="44" t="s">
        <v>16</v>
      </c>
      <c r="D46" s="44" t="s">
        <v>20</v>
      </c>
      <c r="E46" s="44" t="s">
        <v>32</v>
      </c>
      <c r="F46" s="31">
        <v>13550.96</v>
      </c>
    </row>
    <row r="47" spans="1:6" s="3" customFormat="1" ht="63">
      <c r="A47" s="45" t="s">
        <v>100</v>
      </c>
      <c r="B47" s="54" t="s">
        <v>87</v>
      </c>
      <c r="C47" s="44"/>
      <c r="D47" s="44"/>
      <c r="E47" s="44"/>
      <c r="F47" s="31">
        <f>F48</f>
        <v>714.04</v>
      </c>
    </row>
    <row r="48" spans="1:6" s="3" customFormat="1" ht="31.5">
      <c r="A48" s="7" t="s">
        <v>15</v>
      </c>
      <c r="B48" s="54" t="s">
        <v>87</v>
      </c>
      <c r="C48" s="44" t="s">
        <v>16</v>
      </c>
      <c r="D48" s="44"/>
      <c r="E48" s="44"/>
      <c r="F48" s="31">
        <f>F49</f>
        <v>714.04</v>
      </c>
    </row>
    <row r="49" spans="1:6" s="3" customFormat="1" ht="15.75">
      <c r="A49" s="12" t="s">
        <v>33</v>
      </c>
      <c r="B49" s="54" t="s">
        <v>87</v>
      </c>
      <c r="C49" s="44" t="s">
        <v>16</v>
      </c>
      <c r="D49" s="44" t="s">
        <v>20</v>
      </c>
      <c r="E49" s="44"/>
      <c r="F49" s="31">
        <f>F50</f>
        <v>714.04</v>
      </c>
    </row>
    <row r="50" spans="1:6" s="3" customFormat="1" ht="15.75">
      <c r="A50" s="13" t="s">
        <v>31</v>
      </c>
      <c r="B50" s="54" t="s">
        <v>87</v>
      </c>
      <c r="C50" s="44" t="s">
        <v>16</v>
      </c>
      <c r="D50" s="44" t="s">
        <v>20</v>
      </c>
      <c r="E50" s="44" t="s">
        <v>32</v>
      </c>
      <c r="F50" s="31">
        <v>714.04</v>
      </c>
    </row>
    <row r="51" spans="1:6" s="3" customFormat="1" ht="31.5" customHeight="1">
      <c r="A51" s="67" t="s">
        <v>132</v>
      </c>
      <c r="B51" s="38" t="s">
        <v>53</v>
      </c>
      <c r="C51" s="56"/>
      <c r="D51" s="44"/>
      <c r="E51" s="44"/>
      <c r="F51" s="30">
        <f>F52+F65</f>
        <v>4518000</v>
      </c>
    </row>
    <row r="52" spans="1:6" s="3" customFormat="1" ht="47.25">
      <c r="A52" s="15" t="s">
        <v>34</v>
      </c>
      <c r="B52" s="40" t="s">
        <v>54</v>
      </c>
      <c r="C52" s="56"/>
      <c r="D52" s="44"/>
      <c r="E52" s="44"/>
      <c r="F52" s="42">
        <f>F53+F61+F57</f>
        <v>3192675</v>
      </c>
    </row>
    <row r="53" spans="1:6" s="3" customFormat="1" ht="63">
      <c r="A53" s="6" t="s">
        <v>11</v>
      </c>
      <c r="B53" s="56" t="s">
        <v>55</v>
      </c>
      <c r="C53" s="56"/>
      <c r="D53" s="44"/>
      <c r="E53" s="44"/>
      <c r="F53" s="31">
        <f>F54</f>
        <v>2606145</v>
      </c>
    </row>
    <row r="54" spans="1:6" s="3" customFormat="1" ht="31.5">
      <c r="A54" s="16" t="s">
        <v>35</v>
      </c>
      <c r="B54" s="56" t="s">
        <v>55</v>
      </c>
      <c r="C54" s="44">
        <v>600</v>
      </c>
      <c r="D54" s="44"/>
      <c r="E54" s="44"/>
      <c r="F54" s="31">
        <f>F55</f>
        <v>2606145</v>
      </c>
    </row>
    <row r="55" spans="1:6" s="3" customFormat="1" ht="15.75">
      <c r="A55" s="9" t="s">
        <v>38</v>
      </c>
      <c r="B55" s="56" t="s">
        <v>55</v>
      </c>
      <c r="C55" s="44" t="s">
        <v>36</v>
      </c>
      <c r="D55" s="44" t="s">
        <v>37</v>
      </c>
      <c r="E55" s="44"/>
      <c r="F55" s="31">
        <f>F56</f>
        <v>2606145</v>
      </c>
    </row>
    <row r="56" spans="1:6" s="3" customFormat="1" ht="15.75">
      <c r="A56" s="9" t="s">
        <v>39</v>
      </c>
      <c r="B56" s="56" t="s">
        <v>55</v>
      </c>
      <c r="C56" s="44" t="s">
        <v>36</v>
      </c>
      <c r="D56" s="44" t="s">
        <v>37</v>
      </c>
      <c r="E56" s="44" t="s">
        <v>18</v>
      </c>
      <c r="F56" s="31">
        <v>2606145</v>
      </c>
    </row>
    <row r="57" spans="1:6" s="3" customFormat="1" ht="63">
      <c r="A57" s="46" t="s">
        <v>101</v>
      </c>
      <c r="B57" s="57" t="s">
        <v>88</v>
      </c>
      <c r="C57" s="44"/>
      <c r="D57" s="44"/>
      <c r="E57" s="44"/>
      <c r="F57" s="31">
        <f>F58</f>
        <v>557200</v>
      </c>
    </row>
    <row r="58" spans="1:8" ht="31.5">
      <c r="A58" s="16" t="s">
        <v>35</v>
      </c>
      <c r="B58" s="57" t="s">
        <v>88</v>
      </c>
      <c r="C58" s="44" t="s">
        <v>36</v>
      </c>
      <c r="D58" s="44"/>
      <c r="E58" s="44"/>
      <c r="F58" s="31">
        <f>F59</f>
        <v>557200</v>
      </c>
      <c r="H58" s="75"/>
    </row>
    <row r="59" spans="1:6" s="3" customFormat="1" ht="15.75">
      <c r="A59" s="9" t="s">
        <v>38</v>
      </c>
      <c r="B59" s="57" t="s">
        <v>88</v>
      </c>
      <c r="C59" s="44" t="s">
        <v>36</v>
      </c>
      <c r="D59" s="44" t="s">
        <v>37</v>
      </c>
      <c r="E59" s="44"/>
      <c r="F59" s="31">
        <f>F60</f>
        <v>557200</v>
      </c>
    </row>
    <row r="60" spans="1:6" ht="15.75">
      <c r="A60" s="9" t="s">
        <v>39</v>
      </c>
      <c r="B60" s="57" t="s">
        <v>88</v>
      </c>
      <c r="C60" s="44" t="s">
        <v>36</v>
      </c>
      <c r="D60" s="44" t="s">
        <v>37</v>
      </c>
      <c r="E60" s="44" t="s">
        <v>18</v>
      </c>
      <c r="F60" s="31">
        <v>557200</v>
      </c>
    </row>
    <row r="61" spans="1:6" ht="70.5" customHeight="1">
      <c r="A61" s="46" t="s">
        <v>102</v>
      </c>
      <c r="B61" s="56" t="s">
        <v>89</v>
      </c>
      <c r="C61" s="44"/>
      <c r="D61" s="44"/>
      <c r="E61" s="44"/>
      <c r="F61" s="31">
        <f>F62</f>
        <v>29330</v>
      </c>
    </row>
    <row r="62" spans="1:6" s="3" customFormat="1" ht="31.5">
      <c r="A62" s="16" t="s">
        <v>35</v>
      </c>
      <c r="B62" s="56" t="s">
        <v>89</v>
      </c>
      <c r="C62" s="44" t="s">
        <v>36</v>
      </c>
      <c r="D62" s="44"/>
      <c r="E62" s="44"/>
      <c r="F62" s="31">
        <f>F63</f>
        <v>29330</v>
      </c>
    </row>
    <row r="63" spans="1:6" ht="15.75">
      <c r="A63" s="9" t="s">
        <v>38</v>
      </c>
      <c r="B63" s="56" t="s">
        <v>89</v>
      </c>
      <c r="C63" s="44" t="s">
        <v>36</v>
      </c>
      <c r="D63" s="44" t="s">
        <v>37</v>
      </c>
      <c r="E63" s="44"/>
      <c r="F63" s="31">
        <f>F64</f>
        <v>29330</v>
      </c>
    </row>
    <row r="64" spans="1:6" s="3" customFormat="1" ht="15.75">
      <c r="A64" s="9" t="s">
        <v>39</v>
      </c>
      <c r="B64" s="56" t="s">
        <v>89</v>
      </c>
      <c r="C64" s="44" t="s">
        <v>36</v>
      </c>
      <c r="D64" s="44" t="s">
        <v>37</v>
      </c>
      <c r="E64" s="44" t="s">
        <v>18</v>
      </c>
      <c r="F64" s="31">
        <v>29330</v>
      </c>
    </row>
    <row r="65" spans="1:6" s="3" customFormat="1" ht="47.25">
      <c r="A65" s="62" t="s">
        <v>40</v>
      </c>
      <c r="B65" s="63" t="s">
        <v>56</v>
      </c>
      <c r="C65" s="64"/>
      <c r="D65" s="64"/>
      <c r="E65" s="64"/>
      <c r="F65" s="65">
        <f>F66+F74+F70</f>
        <v>1325325</v>
      </c>
    </row>
    <row r="66" spans="1:6" s="3" customFormat="1" ht="63">
      <c r="A66" s="6" t="s">
        <v>11</v>
      </c>
      <c r="B66" s="56" t="s">
        <v>57</v>
      </c>
      <c r="C66" s="56"/>
      <c r="D66" s="44"/>
      <c r="E66" s="44"/>
      <c r="F66" s="31">
        <f>F67</f>
        <v>1108375</v>
      </c>
    </row>
    <row r="67" spans="1:6" s="3" customFormat="1" ht="31.5">
      <c r="A67" s="16" t="s">
        <v>35</v>
      </c>
      <c r="B67" s="56" t="s">
        <v>57</v>
      </c>
      <c r="C67" s="44">
        <v>600</v>
      </c>
      <c r="D67" s="44"/>
      <c r="E67" s="44"/>
      <c r="F67" s="31">
        <f>F68</f>
        <v>1108375</v>
      </c>
    </row>
    <row r="68" spans="1:6" ht="15.75">
      <c r="A68" s="9" t="s">
        <v>38</v>
      </c>
      <c r="B68" s="56" t="s">
        <v>57</v>
      </c>
      <c r="C68" s="44" t="s">
        <v>36</v>
      </c>
      <c r="D68" s="44" t="s">
        <v>37</v>
      </c>
      <c r="E68" s="44"/>
      <c r="F68" s="31">
        <f>F69</f>
        <v>1108375</v>
      </c>
    </row>
    <row r="69" spans="1:6" s="3" customFormat="1" ht="15.75">
      <c r="A69" s="9" t="s">
        <v>39</v>
      </c>
      <c r="B69" s="56" t="s">
        <v>57</v>
      </c>
      <c r="C69" s="44" t="s">
        <v>36</v>
      </c>
      <c r="D69" s="44" t="s">
        <v>37</v>
      </c>
      <c r="E69" s="44" t="s">
        <v>18</v>
      </c>
      <c r="F69" s="31">
        <v>1108375</v>
      </c>
    </row>
    <row r="70" spans="1:6" s="3" customFormat="1" ht="63">
      <c r="A70" s="46" t="s">
        <v>101</v>
      </c>
      <c r="B70" s="56" t="s">
        <v>90</v>
      </c>
      <c r="C70" s="44"/>
      <c r="D70" s="44"/>
      <c r="E70" s="44"/>
      <c r="F70" s="31">
        <f>F71</f>
        <v>206100</v>
      </c>
    </row>
    <row r="71" spans="1:6" s="3" customFormat="1" ht="31.5">
      <c r="A71" s="16" t="s">
        <v>35</v>
      </c>
      <c r="B71" s="56" t="s">
        <v>90</v>
      </c>
      <c r="C71" s="44" t="s">
        <v>36</v>
      </c>
      <c r="D71" s="44"/>
      <c r="E71" s="44"/>
      <c r="F71" s="31">
        <f>F72</f>
        <v>206100</v>
      </c>
    </row>
    <row r="72" spans="1:6" s="3" customFormat="1" ht="15.75">
      <c r="A72" s="9" t="s">
        <v>38</v>
      </c>
      <c r="B72" s="56" t="s">
        <v>90</v>
      </c>
      <c r="C72" s="44" t="s">
        <v>36</v>
      </c>
      <c r="D72" s="44" t="s">
        <v>37</v>
      </c>
      <c r="E72" s="44"/>
      <c r="F72" s="31">
        <f>F73</f>
        <v>206100</v>
      </c>
    </row>
    <row r="73" spans="1:6" s="3" customFormat="1" ht="15.75">
      <c r="A73" s="9" t="s">
        <v>39</v>
      </c>
      <c r="B73" s="56" t="s">
        <v>90</v>
      </c>
      <c r="C73" s="44" t="s">
        <v>36</v>
      </c>
      <c r="D73" s="44" t="s">
        <v>37</v>
      </c>
      <c r="E73" s="44" t="s">
        <v>18</v>
      </c>
      <c r="F73" s="31">
        <v>206100</v>
      </c>
    </row>
    <row r="74" spans="1:6" ht="73.5" customHeight="1">
      <c r="A74" s="46" t="s">
        <v>102</v>
      </c>
      <c r="B74" s="56" t="s">
        <v>103</v>
      </c>
      <c r="C74" s="44"/>
      <c r="D74" s="44"/>
      <c r="E74" s="44"/>
      <c r="F74" s="31">
        <f>F75</f>
        <v>10850</v>
      </c>
    </row>
    <row r="75" spans="1:6" s="3" customFormat="1" ht="31.5">
      <c r="A75" s="16" t="s">
        <v>35</v>
      </c>
      <c r="B75" s="56" t="s">
        <v>103</v>
      </c>
      <c r="C75" s="44" t="s">
        <v>36</v>
      </c>
      <c r="D75" s="44"/>
      <c r="E75" s="44"/>
      <c r="F75" s="31">
        <f>F76</f>
        <v>10850</v>
      </c>
    </row>
    <row r="76" spans="1:6" s="3" customFormat="1" ht="15.75">
      <c r="A76" s="9" t="s">
        <v>38</v>
      </c>
      <c r="B76" s="56" t="s">
        <v>103</v>
      </c>
      <c r="C76" s="44" t="s">
        <v>36</v>
      </c>
      <c r="D76" s="44" t="s">
        <v>37</v>
      </c>
      <c r="E76" s="44"/>
      <c r="F76" s="31">
        <f>F77</f>
        <v>10850</v>
      </c>
    </row>
    <row r="77" spans="1:6" ht="15.75">
      <c r="A77" s="9" t="s">
        <v>39</v>
      </c>
      <c r="B77" s="56" t="s">
        <v>103</v>
      </c>
      <c r="C77" s="44" t="s">
        <v>36</v>
      </c>
      <c r="D77" s="44" t="s">
        <v>37</v>
      </c>
      <c r="E77" s="44" t="s">
        <v>18</v>
      </c>
      <c r="F77" s="31">
        <v>10850</v>
      </c>
    </row>
    <row r="78" spans="1:6" ht="63">
      <c r="A78" s="70" t="s">
        <v>131</v>
      </c>
      <c r="B78" s="38" t="s">
        <v>58</v>
      </c>
      <c r="C78" s="58"/>
      <c r="D78" s="58"/>
      <c r="E78" s="58"/>
      <c r="F78" s="20">
        <f>F79</f>
        <v>145000</v>
      </c>
    </row>
    <row r="79" spans="1:6" ht="31.5">
      <c r="A79" s="27" t="s">
        <v>92</v>
      </c>
      <c r="B79" s="59" t="s">
        <v>91</v>
      </c>
      <c r="C79" s="58"/>
      <c r="D79" s="58"/>
      <c r="E79" s="58"/>
      <c r="F79" s="17">
        <f>F80</f>
        <v>145000</v>
      </c>
    </row>
    <row r="80" spans="1:6" ht="31.5">
      <c r="A80" s="7" t="s">
        <v>15</v>
      </c>
      <c r="B80" s="59" t="s">
        <v>91</v>
      </c>
      <c r="C80" s="60" t="s">
        <v>16</v>
      </c>
      <c r="D80" s="60"/>
      <c r="E80" s="60"/>
      <c r="F80" s="17">
        <f>F81</f>
        <v>145000</v>
      </c>
    </row>
    <row r="81" spans="1:6" ht="15.75">
      <c r="A81" s="5" t="s">
        <v>17</v>
      </c>
      <c r="B81" s="59" t="s">
        <v>91</v>
      </c>
      <c r="C81" s="60" t="s">
        <v>16</v>
      </c>
      <c r="D81" s="60" t="s">
        <v>18</v>
      </c>
      <c r="E81" s="60"/>
      <c r="F81" s="17">
        <f>F82</f>
        <v>145000</v>
      </c>
    </row>
    <row r="82" spans="1:6" ht="15.75">
      <c r="A82" s="11" t="s">
        <v>24</v>
      </c>
      <c r="B82" s="59" t="s">
        <v>91</v>
      </c>
      <c r="C82" s="60" t="s">
        <v>16</v>
      </c>
      <c r="D82" s="60" t="s">
        <v>18</v>
      </c>
      <c r="E82" s="60" t="s">
        <v>23</v>
      </c>
      <c r="F82" s="17">
        <v>145000</v>
      </c>
    </row>
    <row r="83" spans="1:6" ht="55.5" customHeight="1">
      <c r="A83" s="83" t="s">
        <v>130</v>
      </c>
      <c r="B83" s="38" t="s">
        <v>59</v>
      </c>
      <c r="C83" s="58"/>
      <c r="D83" s="58"/>
      <c r="E83" s="60"/>
      <c r="F83" s="20">
        <f>F84+F89</f>
        <v>256224</v>
      </c>
    </row>
    <row r="84" spans="1:6" ht="15.75">
      <c r="A84" s="5" t="s">
        <v>144</v>
      </c>
      <c r="B84" s="59" t="s">
        <v>146</v>
      </c>
      <c r="C84" s="58"/>
      <c r="D84" s="58"/>
      <c r="E84" s="60"/>
      <c r="F84" s="19">
        <f>F85</f>
        <v>78900</v>
      </c>
    </row>
    <row r="85" spans="1:6" ht="31.5">
      <c r="A85" s="87" t="s">
        <v>145</v>
      </c>
      <c r="B85" s="59" t="s">
        <v>147</v>
      </c>
      <c r="C85" s="58"/>
      <c r="D85" s="58"/>
      <c r="E85" s="60"/>
      <c r="F85" s="19">
        <f>F86</f>
        <v>78900</v>
      </c>
    </row>
    <row r="86" spans="1:6" ht="31.5">
      <c r="A86" s="7" t="s">
        <v>50</v>
      </c>
      <c r="B86" s="59" t="s">
        <v>147</v>
      </c>
      <c r="C86" s="58"/>
      <c r="D86" s="58"/>
      <c r="E86" s="60"/>
      <c r="F86" s="19">
        <f>F87</f>
        <v>78900</v>
      </c>
    </row>
    <row r="87" spans="1:6" ht="15.75">
      <c r="A87" s="5" t="s">
        <v>97</v>
      </c>
      <c r="B87" s="59" t="s">
        <v>147</v>
      </c>
      <c r="C87" s="60" t="s">
        <v>16</v>
      </c>
      <c r="D87" s="60" t="s">
        <v>41</v>
      </c>
      <c r="E87" s="60"/>
      <c r="F87" s="19">
        <f>F88</f>
        <v>78900</v>
      </c>
    </row>
    <row r="88" spans="1:6" ht="15.75">
      <c r="A88" s="5" t="s">
        <v>96</v>
      </c>
      <c r="B88" s="59" t="s">
        <v>147</v>
      </c>
      <c r="C88" s="60" t="s">
        <v>16</v>
      </c>
      <c r="D88" s="60" t="s">
        <v>41</v>
      </c>
      <c r="E88" s="60" t="s">
        <v>28</v>
      </c>
      <c r="F88" s="19">
        <v>78900</v>
      </c>
    </row>
    <row r="89" spans="1:6" ht="31.5">
      <c r="A89" s="28" t="s">
        <v>107</v>
      </c>
      <c r="B89" s="44" t="s">
        <v>108</v>
      </c>
      <c r="C89" s="60"/>
      <c r="D89" s="60"/>
      <c r="E89" s="60"/>
      <c r="F89" s="19">
        <f>F90+F94+F98</f>
        <v>177324</v>
      </c>
    </row>
    <row r="90" spans="1:6" ht="31.5">
      <c r="A90" s="29" t="s">
        <v>104</v>
      </c>
      <c r="B90" s="59" t="s">
        <v>109</v>
      </c>
      <c r="C90" s="60"/>
      <c r="D90" s="60"/>
      <c r="E90" s="60"/>
      <c r="F90" s="19">
        <f>F91</f>
        <v>135304</v>
      </c>
    </row>
    <row r="91" spans="1:6" ht="31.5">
      <c r="A91" s="7" t="s">
        <v>15</v>
      </c>
      <c r="B91" s="59" t="s">
        <v>109</v>
      </c>
      <c r="C91" s="60" t="s">
        <v>16</v>
      </c>
      <c r="D91" s="60"/>
      <c r="E91" s="60"/>
      <c r="F91" s="19">
        <f>F92</f>
        <v>135304</v>
      </c>
    </row>
    <row r="92" spans="1:6" ht="15.75">
      <c r="A92" s="5" t="s">
        <v>33</v>
      </c>
      <c r="B92" s="59" t="s">
        <v>109</v>
      </c>
      <c r="C92" s="60" t="s">
        <v>16</v>
      </c>
      <c r="D92" s="60" t="s">
        <v>20</v>
      </c>
      <c r="E92" s="60"/>
      <c r="F92" s="19">
        <f>F93</f>
        <v>135304</v>
      </c>
    </row>
    <row r="93" spans="1:6" ht="15.75">
      <c r="A93" s="9" t="s">
        <v>60</v>
      </c>
      <c r="B93" s="59" t="s">
        <v>109</v>
      </c>
      <c r="C93" s="60" t="s">
        <v>16</v>
      </c>
      <c r="D93" s="60" t="s">
        <v>20</v>
      </c>
      <c r="E93" s="60" t="s">
        <v>41</v>
      </c>
      <c r="F93" s="19">
        <v>135304</v>
      </c>
    </row>
    <row r="94" spans="1:6" ht="63">
      <c r="A94" s="29" t="s">
        <v>105</v>
      </c>
      <c r="B94" s="59" t="s">
        <v>110</v>
      </c>
      <c r="C94" s="60"/>
      <c r="D94" s="60"/>
      <c r="E94" s="60"/>
      <c r="F94" s="19">
        <f>F95</f>
        <v>18020</v>
      </c>
    </row>
    <row r="95" spans="1:6" ht="31.5">
      <c r="A95" s="7" t="s">
        <v>15</v>
      </c>
      <c r="B95" s="59" t="s">
        <v>110</v>
      </c>
      <c r="C95" s="60" t="s">
        <v>16</v>
      </c>
      <c r="D95" s="60"/>
      <c r="E95" s="60"/>
      <c r="F95" s="19">
        <f>F96</f>
        <v>18020</v>
      </c>
    </row>
    <row r="96" spans="1:6" ht="15.75">
      <c r="A96" s="5" t="s">
        <v>33</v>
      </c>
      <c r="B96" s="59" t="s">
        <v>110</v>
      </c>
      <c r="C96" s="60" t="s">
        <v>16</v>
      </c>
      <c r="D96" s="60" t="s">
        <v>20</v>
      </c>
      <c r="E96" s="60"/>
      <c r="F96" s="19">
        <f>F97</f>
        <v>18020</v>
      </c>
    </row>
    <row r="97" spans="1:6" ht="15.75">
      <c r="A97" s="9" t="s">
        <v>60</v>
      </c>
      <c r="B97" s="59" t="s">
        <v>110</v>
      </c>
      <c r="C97" s="60" t="s">
        <v>16</v>
      </c>
      <c r="D97" s="60" t="s">
        <v>20</v>
      </c>
      <c r="E97" s="60" t="s">
        <v>41</v>
      </c>
      <c r="F97" s="19">
        <v>18020</v>
      </c>
    </row>
    <row r="98" spans="1:6" ht="50.25" customHeight="1">
      <c r="A98" s="49" t="s">
        <v>93</v>
      </c>
      <c r="B98" s="59" t="s">
        <v>111</v>
      </c>
      <c r="C98" s="60"/>
      <c r="D98" s="60"/>
      <c r="E98" s="60"/>
      <c r="F98" s="19">
        <f>F99</f>
        <v>24000</v>
      </c>
    </row>
    <row r="99" spans="1:6" ht="31.5">
      <c r="A99" s="7" t="s">
        <v>15</v>
      </c>
      <c r="B99" s="59" t="s">
        <v>111</v>
      </c>
      <c r="C99" s="60" t="s">
        <v>16</v>
      </c>
      <c r="D99" s="60"/>
      <c r="E99" s="60"/>
      <c r="F99" s="19">
        <f>F100</f>
        <v>24000</v>
      </c>
    </row>
    <row r="100" spans="1:6" ht="15.75">
      <c r="A100" s="5" t="s">
        <v>33</v>
      </c>
      <c r="B100" s="59" t="s">
        <v>111</v>
      </c>
      <c r="C100" s="60" t="s">
        <v>16</v>
      </c>
      <c r="D100" s="60" t="s">
        <v>20</v>
      </c>
      <c r="E100" s="60"/>
      <c r="F100" s="19">
        <f>F101</f>
        <v>24000</v>
      </c>
    </row>
    <row r="101" spans="1:6" ht="15.75">
      <c r="A101" s="9" t="s">
        <v>60</v>
      </c>
      <c r="B101" s="59" t="s">
        <v>111</v>
      </c>
      <c r="C101" s="60" t="s">
        <v>16</v>
      </c>
      <c r="D101" s="60" t="s">
        <v>20</v>
      </c>
      <c r="E101" s="60" t="s">
        <v>41</v>
      </c>
      <c r="F101" s="19">
        <f>24000</f>
        <v>24000</v>
      </c>
    </row>
    <row r="102" spans="1:6" ht="63">
      <c r="A102" s="67" t="s">
        <v>142</v>
      </c>
      <c r="B102" s="69" t="s">
        <v>95</v>
      </c>
      <c r="C102" s="58"/>
      <c r="D102" s="58"/>
      <c r="E102" s="58"/>
      <c r="F102" s="20">
        <f>F103+F107</f>
        <v>496800</v>
      </c>
    </row>
    <row r="103" spans="1:6" ht="47.25">
      <c r="A103" s="28" t="s">
        <v>106</v>
      </c>
      <c r="B103" s="57" t="s">
        <v>112</v>
      </c>
      <c r="C103" s="60"/>
      <c r="D103" s="60"/>
      <c r="E103" s="60"/>
      <c r="F103" s="19">
        <f>F104</f>
        <v>25000</v>
      </c>
    </row>
    <row r="104" spans="1:6" ht="31.5">
      <c r="A104" s="27" t="s">
        <v>50</v>
      </c>
      <c r="B104" s="57" t="s">
        <v>112</v>
      </c>
      <c r="C104" s="60" t="s">
        <v>16</v>
      </c>
      <c r="D104" s="60"/>
      <c r="E104" s="60"/>
      <c r="F104" s="19">
        <f>F105</f>
        <v>25000</v>
      </c>
    </row>
    <row r="105" spans="1:6" ht="15.75">
      <c r="A105" s="28" t="s">
        <v>97</v>
      </c>
      <c r="B105" s="57" t="s">
        <v>112</v>
      </c>
      <c r="C105" s="60" t="s">
        <v>16</v>
      </c>
      <c r="D105" s="60" t="s">
        <v>41</v>
      </c>
      <c r="E105" s="60"/>
      <c r="F105" s="19">
        <f>F106</f>
        <v>25000</v>
      </c>
    </row>
    <row r="106" spans="1:6" ht="15.75">
      <c r="A106" s="28" t="s">
        <v>96</v>
      </c>
      <c r="B106" s="57" t="s">
        <v>112</v>
      </c>
      <c r="C106" s="60" t="s">
        <v>16</v>
      </c>
      <c r="D106" s="60" t="s">
        <v>41</v>
      </c>
      <c r="E106" s="60" t="s">
        <v>28</v>
      </c>
      <c r="F106" s="19">
        <v>25000</v>
      </c>
    </row>
    <row r="107" spans="1:6" ht="31.5">
      <c r="A107" s="28" t="s">
        <v>113</v>
      </c>
      <c r="B107" s="68" t="s">
        <v>114</v>
      </c>
      <c r="C107" s="60"/>
      <c r="D107" s="60"/>
      <c r="E107" s="60"/>
      <c r="F107" s="19">
        <f>F108</f>
        <v>471800</v>
      </c>
    </row>
    <row r="108" spans="1:6" ht="31.5">
      <c r="A108" s="27" t="s">
        <v>50</v>
      </c>
      <c r="B108" s="68" t="s">
        <v>114</v>
      </c>
      <c r="C108" s="60" t="s">
        <v>16</v>
      </c>
      <c r="D108" s="60"/>
      <c r="E108" s="60"/>
      <c r="F108" s="19">
        <f>F109</f>
        <v>471800</v>
      </c>
    </row>
    <row r="109" spans="1:6" ht="15.75">
      <c r="A109" s="28" t="s">
        <v>97</v>
      </c>
      <c r="B109" s="68" t="s">
        <v>114</v>
      </c>
      <c r="C109" s="60" t="s">
        <v>16</v>
      </c>
      <c r="D109" s="60" t="s">
        <v>41</v>
      </c>
      <c r="E109" s="60"/>
      <c r="F109" s="19">
        <f>F110</f>
        <v>471800</v>
      </c>
    </row>
    <row r="110" spans="1:6" ht="15.75">
      <c r="A110" s="28" t="s">
        <v>96</v>
      </c>
      <c r="B110" s="68" t="s">
        <v>114</v>
      </c>
      <c r="C110" s="60" t="s">
        <v>16</v>
      </c>
      <c r="D110" s="60" t="s">
        <v>41</v>
      </c>
      <c r="E110" s="60" t="s">
        <v>28</v>
      </c>
      <c r="F110" s="19">
        <v>471800</v>
      </c>
    </row>
    <row r="111" spans="1:6" ht="47.25">
      <c r="A111" s="70" t="s">
        <v>137</v>
      </c>
      <c r="B111" s="71" t="s">
        <v>115</v>
      </c>
      <c r="C111" s="60"/>
      <c r="D111" s="60"/>
      <c r="E111" s="60"/>
      <c r="F111" s="20">
        <f>F112</f>
        <v>638250</v>
      </c>
    </row>
    <row r="112" spans="1:6" ht="31.5">
      <c r="A112" s="73" t="s">
        <v>116</v>
      </c>
      <c r="B112" s="72" t="s">
        <v>117</v>
      </c>
      <c r="C112" s="60"/>
      <c r="D112" s="60"/>
      <c r="E112" s="60"/>
      <c r="F112" s="74">
        <f>F113+F118</f>
        <v>638250</v>
      </c>
    </row>
    <row r="113" spans="1:6" ht="36" customHeight="1">
      <c r="A113" s="13" t="s">
        <v>138</v>
      </c>
      <c r="B113" s="68" t="s">
        <v>118</v>
      </c>
      <c r="C113" s="60"/>
      <c r="D113" s="60"/>
      <c r="E113" s="60"/>
      <c r="F113" s="19">
        <f>F114</f>
        <v>196570</v>
      </c>
    </row>
    <row r="114" spans="1:6" ht="31.5">
      <c r="A114" s="13" t="s">
        <v>139</v>
      </c>
      <c r="B114" s="68" t="s">
        <v>140</v>
      </c>
      <c r="C114" s="60"/>
      <c r="D114" s="60"/>
      <c r="E114" s="60"/>
      <c r="F114" s="19">
        <f>F115</f>
        <v>196570</v>
      </c>
    </row>
    <row r="115" spans="1:6" ht="31.5">
      <c r="A115" s="7" t="s">
        <v>15</v>
      </c>
      <c r="B115" s="68" t="s">
        <v>140</v>
      </c>
      <c r="C115" s="60" t="s">
        <v>16</v>
      </c>
      <c r="D115" s="60"/>
      <c r="E115" s="60"/>
      <c r="F115" s="19">
        <f>F116</f>
        <v>196570</v>
      </c>
    </row>
    <row r="116" spans="1:6" ht="15.75">
      <c r="A116" s="5" t="s">
        <v>17</v>
      </c>
      <c r="B116" s="68" t="s">
        <v>140</v>
      </c>
      <c r="C116" s="60" t="s">
        <v>16</v>
      </c>
      <c r="D116" s="60" t="s">
        <v>18</v>
      </c>
      <c r="E116" s="60"/>
      <c r="F116" s="19">
        <f>F117</f>
        <v>196570</v>
      </c>
    </row>
    <row r="117" spans="1:6" ht="15.75">
      <c r="A117" s="11" t="s">
        <v>24</v>
      </c>
      <c r="B117" s="68" t="s">
        <v>140</v>
      </c>
      <c r="C117" s="60" t="s">
        <v>16</v>
      </c>
      <c r="D117" s="60" t="s">
        <v>18</v>
      </c>
      <c r="E117" s="60" t="s">
        <v>23</v>
      </c>
      <c r="F117" s="19">
        <f>275470-78900</f>
        <v>196570</v>
      </c>
    </row>
    <row r="118" spans="1:6" ht="52.5" customHeight="1">
      <c r="A118" s="13" t="s">
        <v>119</v>
      </c>
      <c r="B118" s="68" t="s">
        <v>121</v>
      </c>
      <c r="C118" s="60"/>
      <c r="D118" s="60"/>
      <c r="E118" s="60"/>
      <c r="F118" s="19">
        <f>F119</f>
        <v>441680</v>
      </c>
    </row>
    <row r="119" spans="1:6" ht="31.5">
      <c r="A119" s="13" t="s">
        <v>120</v>
      </c>
      <c r="B119" s="68" t="s">
        <v>141</v>
      </c>
      <c r="C119" s="60"/>
      <c r="D119" s="60"/>
      <c r="E119" s="60"/>
      <c r="F119" s="19">
        <f>F120</f>
        <v>441680</v>
      </c>
    </row>
    <row r="120" spans="1:6" ht="31.5">
      <c r="A120" s="7" t="s">
        <v>15</v>
      </c>
      <c r="B120" s="68" t="s">
        <v>141</v>
      </c>
      <c r="C120" s="60" t="s">
        <v>16</v>
      </c>
      <c r="D120" s="60"/>
      <c r="E120" s="60"/>
      <c r="F120" s="19">
        <f>F121</f>
        <v>441680</v>
      </c>
    </row>
    <row r="121" spans="1:6" ht="15.75">
      <c r="A121" s="5" t="s">
        <v>17</v>
      </c>
      <c r="B121" s="68" t="s">
        <v>141</v>
      </c>
      <c r="C121" s="60" t="s">
        <v>16</v>
      </c>
      <c r="D121" s="60" t="s">
        <v>18</v>
      </c>
      <c r="E121" s="60"/>
      <c r="F121" s="19">
        <f>F122</f>
        <v>441680</v>
      </c>
    </row>
    <row r="122" spans="1:6" ht="15.75">
      <c r="A122" s="11" t="s">
        <v>24</v>
      </c>
      <c r="B122" s="68" t="s">
        <v>141</v>
      </c>
      <c r="C122" s="60" t="s">
        <v>16</v>
      </c>
      <c r="D122" s="60" t="s">
        <v>18</v>
      </c>
      <c r="E122" s="60" t="s">
        <v>23</v>
      </c>
      <c r="F122" s="19">
        <v>441680</v>
      </c>
    </row>
    <row r="123" spans="1:6" ht="15.75">
      <c r="A123" s="10" t="s">
        <v>61</v>
      </c>
      <c r="B123" s="22" t="s">
        <v>64</v>
      </c>
      <c r="C123" s="58"/>
      <c r="D123" s="58"/>
      <c r="E123" s="58"/>
      <c r="F123" s="30">
        <f>F124</f>
        <v>139428</v>
      </c>
    </row>
    <row r="124" spans="1:6" ht="15.75">
      <c r="A124" s="18" t="s">
        <v>44</v>
      </c>
      <c r="B124" s="61" t="s">
        <v>62</v>
      </c>
      <c r="C124" s="60"/>
      <c r="D124" s="60"/>
      <c r="E124" s="60"/>
      <c r="F124" s="25">
        <f>F125+F129+F133+F137</f>
        <v>139428</v>
      </c>
    </row>
    <row r="125" spans="1:6" ht="31.5">
      <c r="A125" s="7" t="s">
        <v>45</v>
      </c>
      <c r="B125" s="59" t="s">
        <v>63</v>
      </c>
      <c r="C125" s="60"/>
      <c r="D125" s="60"/>
      <c r="E125" s="60"/>
      <c r="F125" s="17">
        <f>F126</f>
        <v>50000</v>
      </c>
    </row>
    <row r="126" spans="1:6" ht="15.75">
      <c r="A126" s="23" t="s">
        <v>22</v>
      </c>
      <c r="B126" s="59" t="s">
        <v>63</v>
      </c>
      <c r="C126" s="60" t="s">
        <v>21</v>
      </c>
      <c r="D126" s="60"/>
      <c r="E126" s="60"/>
      <c r="F126" s="17">
        <f>F127</f>
        <v>50000</v>
      </c>
    </row>
    <row r="127" spans="1:6" ht="15.75">
      <c r="A127" s="5" t="s">
        <v>17</v>
      </c>
      <c r="B127" s="59" t="s">
        <v>63</v>
      </c>
      <c r="C127" s="60" t="s">
        <v>21</v>
      </c>
      <c r="D127" s="60" t="s">
        <v>18</v>
      </c>
      <c r="E127" s="60"/>
      <c r="F127" s="17">
        <f>F128</f>
        <v>50000</v>
      </c>
    </row>
    <row r="128" spans="1:6" ht="15.75">
      <c r="A128" s="24" t="s">
        <v>47</v>
      </c>
      <c r="B128" s="59" t="s">
        <v>63</v>
      </c>
      <c r="C128" s="60" t="s">
        <v>21</v>
      </c>
      <c r="D128" s="60" t="s">
        <v>18</v>
      </c>
      <c r="E128" s="60" t="s">
        <v>46</v>
      </c>
      <c r="F128" s="17">
        <v>50000</v>
      </c>
    </row>
    <row r="129" spans="1:6" ht="68.25" customHeight="1">
      <c r="A129" s="6" t="s">
        <v>73</v>
      </c>
      <c r="B129" s="59" t="s">
        <v>74</v>
      </c>
      <c r="C129" s="60"/>
      <c r="D129" s="60"/>
      <c r="E129" s="60"/>
      <c r="F129" s="17">
        <f>F130</f>
        <v>67800</v>
      </c>
    </row>
    <row r="130" spans="1:6" ht="15.75">
      <c r="A130" s="6" t="s">
        <v>49</v>
      </c>
      <c r="B130" s="59" t="s">
        <v>74</v>
      </c>
      <c r="C130" s="60" t="s">
        <v>48</v>
      </c>
      <c r="D130" s="60"/>
      <c r="E130" s="60"/>
      <c r="F130" s="17">
        <f>F131</f>
        <v>67800</v>
      </c>
    </row>
    <row r="131" spans="1:6" ht="15.75">
      <c r="A131" s="5" t="s">
        <v>17</v>
      </c>
      <c r="B131" s="59" t="s">
        <v>74</v>
      </c>
      <c r="C131" s="60" t="s">
        <v>48</v>
      </c>
      <c r="D131" s="60" t="s">
        <v>18</v>
      </c>
      <c r="E131" s="60"/>
      <c r="F131" s="17">
        <f>F132</f>
        <v>67800</v>
      </c>
    </row>
    <row r="132" spans="1:6" ht="47.25">
      <c r="A132" s="6" t="s">
        <v>75</v>
      </c>
      <c r="B132" s="59" t="s">
        <v>74</v>
      </c>
      <c r="C132" s="60" t="s">
        <v>48</v>
      </c>
      <c r="D132" s="60" t="s">
        <v>18</v>
      </c>
      <c r="E132" s="60" t="s">
        <v>76</v>
      </c>
      <c r="F132" s="17">
        <v>67800</v>
      </c>
    </row>
    <row r="133" spans="1:6" ht="63">
      <c r="A133" s="48" t="s">
        <v>77</v>
      </c>
      <c r="B133" s="59" t="s">
        <v>78</v>
      </c>
      <c r="C133" s="60"/>
      <c r="D133" s="60"/>
      <c r="E133" s="60"/>
      <c r="F133" s="17">
        <f>F134</f>
        <v>20628</v>
      </c>
    </row>
    <row r="134" spans="1:6" ht="15.75">
      <c r="A134" s="6" t="s">
        <v>49</v>
      </c>
      <c r="B134" s="59" t="s">
        <v>78</v>
      </c>
      <c r="C134" s="60" t="s">
        <v>48</v>
      </c>
      <c r="D134" s="60"/>
      <c r="E134" s="60"/>
      <c r="F134" s="17">
        <f>F135</f>
        <v>20628</v>
      </c>
    </row>
    <row r="135" spans="1:6" ht="15.75">
      <c r="A135" s="5" t="s">
        <v>17</v>
      </c>
      <c r="B135" s="59" t="s">
        <v>78</v>
      </c>
      <c r="C135" s="60" t="s">
        <v>48</v>
      </c>
      <c r="D135" s="60" t="s">
        <v>18</v>
      </c>
      <c r="E135" s="60"/>
      <c r="F135" s="17">
        <f>F136</f>
        <v>20628</v>
      </c>
    </row>
    <row r="136" spans="1:6" ht="15.75">
      <c r="A136" s="11" t="s">
        <v>24</v>
      </c>
      <c r="B136" s="59" t="s">
        <v>78</v>
      </c>
      <c r="C136" s="60" t="s">
        <v>48</v>
      </c>
      <c r="D136" s="60" t="s">
        <v>18</v>
      </c>
      <c r="E136" s="60" t="s">
        <v>23</v>
      </c>
      <c r="F136" s="17">
        <v>20628</v>
      </c>
    </row>
    <row r="137" spans="1:6" ht="15.75">
      <c r="A137" s="81" t="s">
        <v>127</v>
      </c>
      <c r="B137" s="59" t="s">
        <v>128</v>
      </c>
      <c r="C137" s="60"/>
      <c r="D137" s="60"/>
      <c r="E137" s="60"/>
      <c r="F137" s="17">
        <f>F138</f>
        <v>1000</v>
      </c>
    </row>
    <row r="138" spans="1:6" ht="22.5" customHeight="1">
      <c r="A138" s="86" t="s">
        <v>129</v>
      </c>
      <c r="B138" s="59" t="s">
        <v>128</v>
      </c>
      <c r="C138" s="60" t="s">
        <v>126</v>
      </c>
      <c r="D138" s="60"/>
      <c r="E138" s="60"/>
      <c r="F138" s="17">
        <f>F139</f>
        <v>1000</v>
      </c>
    </row>
    <row r="139" spans="1:6" ht="31.5">
      <c r="A139" s="82" t="s">
        <v>125</v>
      </c>
      <c r="B139" s="59" t="s">
        <v>128</v>
      </c>
      <c r="C139" s="60" t="s">
        <v>126</v>
      </c>
      <c r="D139" s="60" t="s">
        <v>23</v>
      </c>
      <c r="E139" s="60"/>
      <c r="F139" s="17">
        <f>F140</f>
        <v>1000</v>
      </c>
    </row>
    <row r="140" spans="1:6" ht="31.5">
      <c r="A140" s="82" t="s">
        <v>125</v>
      </c>
      <c r="B140" s="59" t="s">
        <v>128</v>
      </c>
      <c r="C140" s="60" t="s">
        <v>126</v>
      </c>
      <c r="D140" s="60" t="s">
        <v>23</v>
      </c>
      <c r="E140" s="60" t="s">
        <v>18</v>
      </c>
      <c r="F140" s="17">
        <v>1000</v>
      </c>
    </row>
    <row r="141" spans="1:6" ht="15.75">
      <c r="A141" s="26" t="s">
        <v>94</v>
      </c>
      <c r="B141" s="26"/>
      <c r="C141" s="26"/>
      <c r="D141" s="26"/>
      <c r="E141" s="26"/>
      <c r="F141" s="50">
        <f>F123+F12</f>
        <v>9939015</v>
      </c>
    </row>
    <row r="143" ht="15">
      <c r="F143" s="75"/>
    </row>
    <row r="148" ht="15">
      <c r="F148" s="75"/>
    </row>
  </sheetData>
  <sheetProtection selectLockedCells="1" selectUnlockedCells="1"/>
  <mergeCells count="3">
    <mergeCell ref="A7:F7"/>
    <mergeCell ref="A8:F8"/>
    <mergeCell ref="A9:F9"/>
  </mergeCells>
  <printOptions/>
  <pageMargins left="0.7874015748031497" right="0.5118110236220472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2018-02-01T05:36:04Z</cp:lastPrinted>
  <dcterms:modified xsi:type="dcterms:W3CDTF">2018-02-01T05:37:13Z</dcterms:modified>
  <cp:category/>
  <cp:version/>
  <cp:contentType/>
  <cp:contentStatus/>
</cp:coreProperties>
</file>