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30" windowHeight="11760" activeTab="0"/>
  </bookViews>
  <sheets>
    <sheet name="Прил.6 " sheetId="1" r:id="rId1"/>
  </sheets>
  <definedNames/>
  <calcPr fullCalcOnLoad="1"/>
</workbook>
</file>

<file path=xl/sharedStrings.xml><?xml version="1.0" encoding="utf-8"?>
<sst xmlns="http://schemas.openxmlformats.org/spreadsheetml/2006/main" count="1490" uniqueCount="245">
  <si>
    <t>Кольского района Мурманской области</t>
  </si>
  <si>
    <t>тыс. рублей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</si>
  <si>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</si>
  <si>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</si>
  <si>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</si>
  <si>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</si>
  <si>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</si>
  <si>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</si>
  <si>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</si>
  <si>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</si>
  <si>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</si>
  <si>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</si>
  <si>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</si>
  <si>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</si>
  <si>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</si>
  <si>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</si>
  <si>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</si>
  <si>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</si>
  <si>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</si>
  <si>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"Развитие муниципального управления"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</si>
  <si>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</si>
  <si>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</si>
  <si>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</si>
  <si>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</si>
  <si>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</si>
  <si>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</si>
  <si>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</si>
  <si>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</si>
  <si>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</si>
  <si>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</si>
  <si>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</si>
  <si>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</si>
  <si>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</si>
  <si>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</si>
  <si>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Мероприятия в рамках муниципальной программы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</si>
  <si>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</si>
  <si>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</si>
  <si>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</si>
  <si>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</si>
  <si>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</si>
  <si>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</si>
  <si>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</t>
  </si>
  <si>
    <t>Межбюджетные  трансферты</t>
  </si>
  <si>
    <t xml:space="preserve">09 </t>
  </si>
  <si>
    <t>500</t>
  </si>
  <si>
    <t>Национальная экономика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</si>
  <si>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</si>
  <si>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</si>
  <si>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</si>
  <si>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</si>
  <si>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</si>
  <si>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</si>
  <si>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</si>
  <si>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</si>
  <si>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</si>
  <si>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</si>
  <si>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</si>
  <si>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</si>
  <si>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Муниципальная программа 2 "Развитие культуры"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</si>
  <si>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</si>
  <si>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</si>
  <si>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</si>
  <si>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</si>
  <si>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</si>
  <si>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</si>
  <si>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Подпрограмма 3 "Сохранение и развитие библиотечной и культурно-досуговой деятельности"</t>
  </si>
  <si>
    <t>ИТОГО:</t>
  </si>
  <si>
    <t>Муниципальная программа 6 «Благоустройство территории  сельского поселения Пушной Кольского района Мурманской области на 2015 – 2017 годы»</t>
  </si>
  <si>
    <t>Приложение № 6</t>
  </si>
  <si>
    <t xml:space="preserve">Ведомственная структура расходов бюджета муниципального образования </t>
  </si>
  <si>
    <t xml:space="preserve">сельское поселение Пушной Кольского района Мурманской области                                                                    </t>
  </si>
  <si>
    <t>Ведомство</t>
  </si>
  <si>
    <t>Администрация сельского поселения Пушной Кольского района Мурманской области</t>
  </si>
  <si>
    <t>001</t>
  </si>
  <si>
    <t>Итого:</t>
  </si>
  <si>
    <t>муниципальное казенное учреждение "Управление муниципальной собственностью сельского поселения Пушной Кольского района Мурманской области</t>
  </si>
  <si>
    <t>003</t>
  </si>
  <si>
    <t>ВСЕГО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</si>
  <si>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</si>
  <si>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</si>
  <si>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</si>
  <si>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Муниципальная программа 8 «Капитальный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годы»
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</si>
  <si>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</si>
  <si>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обеспеченности поселений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</si>
  <si>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</si>
  <si>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</si>
  <si>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002</t>
  </si>
  <si>
    <t>Управление делами администрации сельского поселения Пушной Кольского района Мурманской области</t>
  </si>
  <si>
    <t>Сельское хозяйство и рыболовство</t>
  </si>
  <si>
    <t>Субвенция на осуществление деятельности по отлову и содержанию безнадзорных животных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</si>
  <si>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</si>
  <si>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</si>
  <si>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02 3 00 71030</t>
  </si>
  <si>
    <t>02 3 00 51440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</si>
  <si>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</si>
  <si>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02 3 00 00020</t>
  </si>
  <si>
    <t>02 3 00 00000</t>
  </si>
  <si>
    <t>02 2 00 00000</t>
  </si>
  <si>
    <t>02 2 00 00020</t>
  </si>
  <si>
    <t>02 2 00 70620</t>
  </si>
  <si>
    <t>02 2 00 71030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</si>
  <si>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</si>
  <si>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</si>
  <si>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1  00 S0620</t>
  </si>
  <si>
    <t>02 1 00 71030</t>
  </si>
  <si>
    <t>02 1 00 70620</t>
  </si>
  <si>
    <t>02 1 00 0020</t>
  </si>
  <si>
    <t>02 1 00 00020</t>
  </si>
  <si>
    <t>02 1 00 00000</t>
  </si>
  <si>
    <t>02 0 00 00000</t>
  </si>
  <si>
    <t>08 0 00 00000</t>
  </si>
  <si>
    <t>09 0 00 00000</t>
  </si>
  <si>
    <t>10 0 00 00000</t>
  </si>
  <si>
    <t>10 0 00 20550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</si>
  <si>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</si>
  <si>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</si>
  <si>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01 1 00 00000</t>
  </si>
  <si>
    <t>01 0 00 00000</t>
  </si>
  <si>
    <t>05 0 00 00000</t>
  </si>
  <si>
    <t>05 0 00 20020</t>
  </si>
  <si>
    <t>06 0 00 00000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</si>
  <si>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</si>
  <si>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Осуществление первичного воинского учета на территориях, где отсутствуют военные комиссариаты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</si>
  <si>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</si>
  <si>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Муниципальная программа 7 «Повышение безопасности населения сельского поселения Пушной Кольского района Мурманской области» </t>
  </si>
  <si>
    <t>07 0 00 00000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</si>
  <si>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</si>
  <si>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</si>
  <si>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</si>
  <si>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</si>
  <si>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</si>
  <si>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</si>
  <si>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90 0 00 00000</t>
  </si>
  <si>
    <t>90 2 00 00000</t>
  </si>
  <si>
    <t>90 2 00 90020</t>
  </si>
  <si>
    <t>03 0 00 00000</t>
  </si>
  <si>
    <t>03 0 00 20020</t>
  </si>
  <si>
    <t>04 0 00 00000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</si>
  <si>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</si>
  <si>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90 1 00 00000</t>
  </si>
  <si>
    <t>90 1 00 01010</t>
  </si>
  <si>
    <t>90 1 00 13060</t>
  </si>
  <si>
    <t>Основное мероприятие 2. Иммобилизация безнадзорных животных</t>
  </si>
  <si>
    <t>06 0 02 00000</t>
  </si>
  <si>
    <t>06 0 02 75590</t>
  </si>
  <si>
    <t>06 0 02 75600</t>
  </si>
  <si>
    <t>06 0 02 А5590</t>
  </si>
  <si>
    <t>Основное мероприятие 1. Содержание сетей уличного
освещения на территории муниципального
образования</t>
  </si>
  <si>
    <t>06 0 01 20020</t>
  </si>
  <si>
    <t>06 0 01 00000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</si>
  <si>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</si>
  <si>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</si>
  <si>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</si>
  <si>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Муниципальная программа  4 "Управление муниципальным имуществом и земельными ресурсами"</t>
  </si>
  <si>
    <t xml:space="preserve"> на 2016 год 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</si>
  <si>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</si>
  <si>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</si>
  <si>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10 0 00 S0550</t>
  </si>
  <si>
    <t>02 1 00 S0620</t>
  </si>
  <si>
    <t>02 2 00 S0620</t>
  </si>
  <si>
    <t>02 3 00 S0620</t>
  </si>
  <si>
    <t>02 3 00 70620</t>
  </si>
  <si>
    <t>Основное мероприятие 1. Обеспечение деятельности и функций администрации с.п.Пушной</t>
  </si>
  <si>
    <t>01 1 01 00000</t>
  </si>
  <si>
    <t>01 1 01 06010</t>
  </si>
  <si>
    <t>01 1 01 06030</t>
  </si>
  <si>
    <t>01 1 01 13060</t>
  </si>
  <si>
    <t>01 1 02 00000</t>
  </si>
  <si>
    <t>01 1 02 75540</t>
  </si>
  <si>
    <t>к решению Совета депутатов</t>
  </si>
  <si>
    <t>сельского поселения Пушной</t>
  </si>
  <si>
    <t>Основное мероприятие 3. Организация осуществления первичного воинского учета на территории сельского поселения Пушной</t>
  </si>
  <si>
    <t>01 1 03 00000</t>
  </si>
  <si>
    <t>01 1 03 51180</t>
  </si>
  <si>
    <t>Основное мероприятие 4. Формирование электронного Правительства</t>
  </si>
  <si>
    <t>01 1 04 00000</t>
  </si>
  <si>
    <t>01 1 04 70570</t>
  </si>
  <si>
    <t>01 1 04 S0570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</si>
  <si>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</si>
  <si>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Взнос на капитальный ремонт общего имущества в многоквартирных домах муниципального имущества на территории сельского поселения Пушной Кольского района Мурманской области</t>
  </si>
  <si>
    <t>08 0 01 00030</t>
  </si>
  <si>
    <t>08 0 01 00000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</si>
  <si>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</si>
  <si>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</si>
  <si>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</si>
  <si>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</si>
  <si>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</si>
  <si>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02 1 00 S1030</t>
  </si>
  <si>
    <t>02 2 00 S1030</t>
  </si>
  <si>
    <t>02 3 00 S1030</t>
  </si>
  <si>
    <t>Муниципальная программа 5 «Дороги поселения" на 2016 год</t>
  </si>
  <si>
    <t>Расходы местного бюджета на осуществление деятельности по отлову и содержанию безнадзорных животных</t>
  </si>
  <si>
    <t>Подпрограмма 1 "Управление и распоряжение муниципальным имуществом"</t>
  </si>
  <si>
    <t>Основное мероприятие 1. Оплата услуг за отопление, содержание и ремонт муниципальных жилых и нежилых помещений.</t>
  </si>
  <si>
    <t>11 0 00 00000</t>
  </si>
  <si>
    <t>Подпрограмма 3 "Профилактика правонарушений в сельском поселении Пушной Кольского района Мурманской области"</t>
  </si>
  <si>
    <t>11 3 00 00000</t>
  </si>
  <si>
    <t>Основное мероприятие 1. Организация и проведение мероприятий к 9 Мая</t>
  </si>
  <si>
    <t>Основное мероприятие 3. Организация и проведение Международного дня пожилых людей</t>
  </si>
  <si>
    <t>11 3 01 00010</t>
  </si>
  <si>
    <t xml:space="preserve">Основное мероприятие 1. Разработка и утверждение местных нормативов градостроительного проектирования </t>
  </si>
  <si>
    <t>04 2 01 00040</t>
  </si>
  <si>
    <t>Основное мероприятие 2. Оформление технических планов, технических паспортов объектов муниципального имущества</t>
  </si>
  <si>
    <t>04 1 01 00000</t>
  </si>
  <si>
    <t>Подпрограмма 2 "Управление и распоряжение земельными ресурсами"</t>
  </si>
  <si>
    <t>04 2 00 00000</t>
  </si>
  <si>
    <t>04 1 00 00000</t>
  </si>
  <si>
    <t>04 1 02 00060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</si>
  <si>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</si>
  <si>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Основное мероприятие 2. Организация временного трудоустройства несовершеннолетних в период летних каникул</t>
  </si>
  <si>
    <t>Муниципальная программа 11 "Развитие физической культуры спорта" на 2014-2016 годы</t>
  </si>
  <si>
    <t>11 3 03 00070</t>
  </si>
  <si>
    <t>11 3 02 00080</t>
  </si>
  <si>
    <t>Основное мероприятие 3. Расходы по управлению и распоряжением  земельными участками</t>
  </si>
  <si>
    <t>04 2 03 00090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</si>
  <si>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</si>
  <si>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</si>
  <si>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муниципальное казенное учреждение "Управление деятельностью сельского поселения Пушной Кольского района Мурманской области</t>
  </si>
  <si>
    <t>004</t>
  </si>
  <si>
    <t>Основное мероприятие 4. Разработка и утверждение местных нормативов градостроительного проектирования</t>
  </si>
  <si>
    <t>04 2 03 00100</t>
  </si>
  <si>
    <t>08 0 01 S0850</t>
  </si>
  <si>
    <t>Расходные обязательства муниципального образования на оплату взносов на капитальный ремонт за муниципальный жилой фонд многоквартирных домов</t>
  </si>
  <si>
    <t xml:space="preserve">Основное мероприятие 3. Ремонт муниципальных квартир </t>
  </si>
  <si>
    <t>04 1 03 20550</t>
  </si>
  <si>
    <t>04 1 03 00000</t>
  </si>
  <si>
    <t>04 1 01 S0540</t>
  </si>
  <si>
    <t>04 1 01 20540</t>
  </si>
  <si>
    <t>04 1 03 20540</t>
  </si>
  <si>
    <t>08 0 01 70850</t>
  </si>
  <si>
    <t>Субсидия на софинансирование расходных обязательств муниципальных образований на оплату взносов за капитальный ремонт за муниципальный жилой фонд многоквартирных домов в Мурманской области</t>
  </si>
  <si>
    <t>08 0 01 00110</t>
  </si>
  <si>
    <t>Расходные обязательства муниципального образования на оплату взносов на капитальный ремонт за муниципальный нежилой фонд многоквартирных домов</t>
  </si>
  <si>
    <t>09 0 01 00000</t>
  </si>
  <si>
    <t>09 0 01 S0750</t>
  </si>
  <si>
    <t>Софинансирование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</si>
  <si>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09 0 02 00000</t>
  </si>
  <si>
    <t>Замена системы трубопроводов</t>
  </si>
  <si>
    <t>09 0 02 00120</t>
  </si>
  <si>
    <t>Основное мероприятие 3. Прочие мероприятия</t>
  </si>
  <si>
    <t>09 0 03 00000</t>
  </si>
  <si>
    <t>09 0 03 20020</t>
  </si>
  <si>
    <t>Основное мероприятие 2. Подготовка объектов теплоснабжения</t>
  </si>
  <si>
    <t>Основное мероприятие 1. Подготовка объектов электроснабжения</t>
  </si>
  <si>
    <t>от 14.07.2016 № 21/10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</si>
</sst>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1" fillId="47" borderId="13" applyNumberFormat="0" applyAlignment="0" applyProtection="0"/>
    <xf numFmtId="0" fontId="11" fillId="48" borderId="1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165" fontId="2" fillId="0" borderId="0" xfId="88" applyNumberFormat="1">
      <alignment/>
      <protection/>
    </xf>
    <xf numFmtId="165" fontId="22" fillId="0" borderId="0" xfId="88" applyNumberFormat="1" applyFont="1" applyFill="1">
      <alignment/>
      <protection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" fillId="0" borderId="0" xfId="88">
      <alignment/>
      <protection/>
    </xf>
    <xf numFmtId="0" fontId="2" fillId="0" borderId="0" xfId="88" applyFont="1" applyFill="1" applyAlignment="1">
      <alignment horizontal="center" vertical="center" wrapText="1"/>
      <protection/>
    </xf>
    <xf numFmtId="0" fontId="22" fillId="0" borderId="0" xfId="88" applyFont="1" applyFill="1">
      <alignment/>
      <protection/>
    </xf>
    <xf numFmtId="0" fontId="2" fillId="0" borderId="0" xfId="88" applyFont="1" applyFill="1" applyBorder="1">
      <alignment/>
      <protection/>
    </xf>
    <xf numFmtId="164" fontId="2" fillId="0" borderId="0" xfId="88" applyNumberFormat="1" applyFont="1" applyFill="1" applyBorder="1">
      <alignment/>
      <protection/>
    </xf>
    <xf numFmtId="0" fontId="24" fillId="0" borderId="19" xfId="88" applyFont="1" applyFill="1" applyBorder="1" applyAlignment="1">
      <alignment wrapText="1"/>
      <protection/>
    </xf>
    <xf numFmtId="49" fontId="19" fillId="0" borderId="19" xfId="88" applyNumberFormat="1" applyFont="1" applyFill="1" applyBorder="1" applyAlignment="1">
      <alignment horizontal="center" vertical="center"/>
      <protection/>
    </xf>
    <xf numFmtId="49" fontId="23" fillId="0" borderId="19" xfId="88" applyNumberFormat="1" applyFont="1" applyFill="1" applyBorder="1" applyAlignment="1">
      <alignment horizontal="center" vertical="center"/>
      <protection/>
    </xf>
    <xf numFmtId="0" fontId="23" fillId="0" borderId="19" xfId="88" applyFont="1" applyFill="1" applyBorder="1" applyAlignment="1">
      <alignment horizontal="center" vertical="center" wrapText="1"/>
      <protection/>
    </xf>
    <xf numFmtId="49" fontId="21" fillId="0" borderId="19" xfId="88" applyNumberFormat="1" applyFont="1" applyFill="1" applyBorder="1" applyAlignment="1">
      <alignment horizontal="center" vertical="center"/>
      <protection/>
    </xf>
    <xf numFmtId="165" fontId="19" fillId="0" borderId="19" xfId="88" applyNumberFormat="1" applyFont="1" applyFill="1" applyBorder="1" applyAlignment="1">
      <alignment horizontal="center" vertical="center"/>
      <protection/>
    </xf>
    <xf numFmtId="2" fontId="19" fillId="0" borderId="19" xfId="88" applyNumberFormat="1" applyFont="1" applyFill="1" applyBorder="1" applyAlignment="1">
      <alignment horizontal="center" vertical="center" wrapText="1"/>
      <protection/>
    </xf>
    <xf numFmtId="165" fontId="19" fillId="0" borderId="19" xfId="88" applyNumberFormat="1" applyFont="1" applyFill="1" applyBorder="1" applyAlignment="1">
      <alignment horizontal="center" vertical="center" wrapText="1"/>
      <protection/>
    </xf>
    <xf numFmtId="165" fontId="21" fillId="0" borderId="19" xfId="88" applyNumberFormat="1" applyFont="1" applyFill="1" applyBorder="1" applyAlignment="1">
      <alignment horizontal="center" vertical="center"/>
      <protection/>
    </xf>
    <xf numFmtId="0" fontId="24" fillId="0" borderId="19" xfId="88" applyFont="1" applyFill="1" applyBorder="1" applyAlignment="1">
      <alignment horizontal="center" vertical="center" wrapText="1"/>
      <protection/>
    </xf>
    <xf numFmtId="0" fontId="19" fillId="0" borderId="0" xfId="88" applyFont="1" applyFill="1" applyAlignment="1">
      <alignment/>
      <protection/>
    </xf>
    <xf numFmtId="164" fontId="25" fillId="0" borderId="0" xfId="88" applyNumberFormat="1" applyFont="1" applyFill="1" applyAlignment="1">
      <alignment horizontal="right"/>
      <protection/>
    </xf>
    <xf numFmtId="49" fontId="23" fillId="0" borderId="19" xfId="88" applyNumberFormat="1" applyFont="1" applyFill="1" applyBorder="1" applyAlignment="1" applyProtection="1">
      <alignment horizontal="center" vertical="center" wrapText="1"/>
      <protection/>
    </xf>
    <xf numFmtId="0" fontId="19" fillId="0" borderId="19" xfId="88" applyFont="1" applyFill="1" applyBorder="1" applyAlignment="1">
      <alignment horizontal="center" vertical="center"/>
      <protection/>
    </xf>
    <xf numFmtId="165" fontId="23" fillId="0" borderId="19" xfId="88" applyNumberFormat="1" applyFont="1" applyFill="1" applyBorder="1" applyAlignment="1">
      <alignment horizontal="center" vertical="center"/>
      <protection/>
    </xf>
    <xf numFmtId="164" fontId="23" fillId="0" borderId="19" xfId="88" applyNumberFormat="1" applyFont="1" applyFill="1" applyBorder="1" applyAlignment="1">
      <alignment horizontal="center" vertical="center"/>
      <protection/>
    </xf>
    <xf numFmtId="164" fontId="19" fillId="0" borderId="19" xfId="88" applyNumberFormat="1" applyFont="1" applyFill="1" applyBorder="1" applyAlignment="1">
      <alignment horizontal="center" vertical="center"/>
      <protection/>
    </xf>
    <xf numFmtId="165" fontId="23" fillId="0" borderId="19" xfId="88" applyNumberFormat="1" applyFont="1" applyFill="1" applyBorder="1" applyAlignment="1">
      <alignment horizontal="center" vertical="center" wrapText="1"/>
      <protection/>
    </xf>
    <xf numFmtId="0" fontId="23" fillId="0" borderId="19" xfId="88" applyFont="1" applyFill="1" applyBorder="1" applyAlignment="1">
      <alignment horizontal="center" vertical="center"/>
      <protection/>
    </xf>
    <xf numFmtId="0" fontId="2" fillId="55" borderId="0" xfId="88" applyFont="1" applyFill="1" applyBorder="1">
      <alignment/>
      <protection/>
    </xf>
    <xf numFmtId="0" fontId="19" fillId="0" borderId="19" xfId="88" applyNumberFormat="1" applyFont="1" applyFill="1" applyBorder="1" applyAlignment="1">
      <alignment horizontal="left" vertical="top" wrapText="1"/>
      <protection/>
    </xf>
    <xf numFmtId="49" fontId="19" fillId="0" borderId="19" xfId="88" applyNumberFormat="1" applyFont="1" applyFill="1" applyBorder="1" applyAlignment="1">
      <alignment horizontal="center" vertical="center" wrapText="1"/>
      <protection/>
    </xf>
    <xf numFmtId="164" fontId="19" fillId="0" borderId="19" xfId="88" applyNumberFormat="1" applyFont="1" applyFill="1" applyBorder="1" applyAlignment="1">
      <alignment horizontal="center" vertical="center" wrapText="1"/>
      <protection/>
    </xf>
    <xf numFmtId="0" fontId="19" fillId="0" borderId="19" xfId="88" applyFont="1" applyFill="1" applyBorder="1" applyAlignment="1">
      <alignment horizontal="center" vertical="center" wrapText="1"/>
      <protection/>
    </xf>
    <xf numFmtId="0" fontId="25" fillId="0" borderId="0" xfId="88" applyFont="1" applyFill="1" applyBorder="1" applyAlignment="1">
      <alignment horizontal="right"/>
      <protection/>
    </xf>
    <xf numFmtId="0" fontId="2" fillId="0" borderId="0" xfId="88" applyAlignment="1">
      <alignment horizontal="right"/>
      <protection/>
    </xf>
    <xf numFmtId="0" fontId="2" fillId="0" borderId="0" xfId="88" applyFont="1" applyFill="1" applyBorder="1" applyAlignment="1">
      <alignment horizontal="right"/>
      <protection/>
    </xf>
    <xf numFmtId="0" fontId="2" fillId="0" borderId="0" xfId="88" applyAlignment="1">
      <alignment/>
      <protection/>
    </xf>
    <xf numFmtId="0" fontId="19" fillId="0" borderId="19" xfId="88" applyFont="1" applyFill="1" applyBorder="1" applyAlignment="1">
      <alignment horizontal="left" vertical="center" wrapText="1"/>
      <protection/>
    </xf>
    <xf numFmtId="2" fontId="19" fillId="0" borderId="0" xfId="88" applyNumberFormat="1" applyFont="1" applyFill="1" applyAlignment="1">
      <alignment wrapText="1"/>
      <protection/>
    </xf>
    <xf numFmtId="164" fontId="0" fillId="0" borderId="0" xfId="0" applyNumberFormat="1" applyAlignment="1">
      <alignment/>
    </xf>
    <xf numFmtId="164" fontId="21" fillId="0" borderId="19" xfId="88" applyNumberFormat="1" applyFont="1" applyFill="1" applyBorder="1" applyAlignment="1">
      <alignment horizontal="center" vertical="center"/>
      <protection/>
    </xf>
    <xf numFmtId="0" fontId="21" fillId="0" borderId="19" xfId="88" applyFont="1" applyFill="1" applyBorder="1" applyAlignment="1">
      <alignment horizontal="left" vertical="center" wrapText="1"/>
      <protection/>
    </xf>
    <xf numFmtId="0" fontId="49" fillId="0" borderId="19" xfId="0" applyFont="1" applyBorder="1" applyAlignment="1">
      <alignment horizontal="left" vertical="center" wrapText="1"/>
    </xf>
    <xf numFmtId="49" fontId="24" fillId="0" borderId="19" xfId="88" applyNumberFormat="1" applyFont="1" applyFill="1" applyBorder="1" applyAlignment="1">
      <alignment horizontal="center" wrapText="1"/>
      <protection/>
    </xf>
    <xf numFmtId="164" fontId="49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0" fillId="0" borderId="19" xfId="0" applyFont="1" applyBorder="1" applyAlignment="1">
      <alignment/>
    </xf>
    <xf numFmtId="164" fontId="40" fillId="0" borderId="19" xfId="0" applyNumberFormat="1" applyFont="1" applyBorder="1" applyAlignment="1">
      <alignment horizontal="center"/>
    </xf>
    <xf numFmtId="2" fontId="19" fillId="0" borderId="19" xfId="88" applyNumberFormat="1" applyFont="1" applyFill="1" applyBorder="1" applyAlignment="1">
      <alignment vertical="top" wrapText="1"/>
      <protection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wrapText="1"/>
    </xf>
    <xf numFmtId="0" fontId="23" fillId="0" borderId="19" xfId="88" applyFont="1" applyFill="1" applyBorder="1" applyAlignment="1">
      <alignment vertical="center" wrapText="1"/>
      <protection/>
    </xf>
    <xf numFmtId="2" fontId="21" fillId="0" borderId="19" xfId="88" applyNumberFormat="1" applyFont="1" applyFill="1" applyBorder="1" applyAlignment="1">
      <alignment vertical="center" wrapText="1"/>
      <protection/>
    </xf>
    <xf numFmtId="2" fontId="19" fillId="0" borderId="19" xfId="88" applyNumberFormat="1" applyFont="1" applyFill="1" applyBorder="1" applyAlignment="1">
      <alignment vertical="center" wrapText="1"/>
      <protection/>
    </xf>
    <xf numFmtId="0" fontId="21" fillId="0" borderId="19" xfId="88" applyFont="1" applyFill="1" applyBorder="1" applyAlignment="1">
      <alignment vertical="center" wrapText="1"/>
      <protection/>
    </xf>
    <xf numFmtId="0" fontId="19" fillId="0" borderId="19" xfId="88" applyFont="1" applyFill="1" applyBorder="1" applyAlignment="1">
      <alignment vertical="center"/>
      <protection/>
    </xf>
    <xf numFmtId="0" fontId="19" fillId="0" borderId="19" xfId="88" applyFont="1" applyFill="1" applyBorder="1" applyAlignment="1">
      <alignment vertical="center" wrapText="1"/>
      <protection/>
    </xf>
    <xf numFmtId="0" fontId="21" fillId="0" borderId="19" xfId="89" applyNumberFormat="1" applyFont="1" applyFill="1" applyBorder="1" applyAlignment="1" applyProtection="1">
      <alignment vertical="center" wrapText="1"/>
      <protection/>
    </xf>
    <xf numFmtId="0" fontId="23" fillId="0" borderId="19" xfId="88" applyFont="1" applyFill="1" applyBorder="1" applyAlignment="1">
      <alignment vertical="center"/>
      <protection/>
    </xf>
    <xf numFmtId="0" fontId="23" fillId="0" borderId="19" xfId="88" applyNumberFormat="1" applyFont="1" applyFill="1" applyBorder="1" applyAlignment="1" applyProtection="1">
      <alignment vertical="center" wrapText="1"/>
      <protection/>
    </xf>
    <xf numFmtId="0" fontId="21" fillId="0" borderId="19" xfId="90" applyNumberFormat="1" applyFont="1" applyFill="1" applyBorder="1" applyAlignment="1" applyProtection="1">
      <alignment horizontal="left" vertical="center" wrapText="1"/>
      <protection/>
    </xf>
    <xf numFmtId="12" fontId="19" fillId="0" borderId="19" xfId="88" applyNumberFormat="1" applyFont="1" applyFill="1" applyBorder="1" applyAlignment="1">
      <alignment horizontal="left" vertical="center" wrapText="1"/>
      <protection/>
    </xf>
    <xf numFmtId="0" fontId="21" fillId="0" borderId="19" xfId="88" applyNumberFormat="1" applyFont="1" applyFill="1" applyBorder="1" applyAlignment="1">
      <alignment horizontal="left" vertical="center" wrapText="1"/>
      <protection/>
    </xf>
    <xf numFmtId="0" fontId="19" fillId="0" borderId="19" xfId="88" applyNumberFormat="1" applyFont="1" applyFill="1" applyBorder="1" applyAlignment="1">
      <alignment horizontal="left" vertical="center" wrapText="1"/>
      <protection/>
    </xf>
    <xf numFmtId="0" fontId="24" fillId="0" borderId="19" xfId="88" applyFont="1" applyFill="1" applyBorder="1" applyAlignment="1">
      <alignment vertical="center" wrapText="1"/>
      <protection/>
    </xf>
    <xf numFmtId="0" fontId="19" fillId="0" borderId="19" xfId="0" applyFont="1" applyFill="1" applyBorder="1" applyAlignment="1">
      <alignment vertical="center" wrapText="1"/>
    </xf>
    <xf numFmtId="2" fontId="19" fillId="0" borderId="19" xfId="0" applyNumberFormat="1" applyFont="1" applyFill="1" applyBorder="1" applyAlignment="1">
      <alignment vertical="center" wrapText="1"/>
    </xf>
    <xf numFmtId="0" fontId="19" fillId="0" borderId="19" xfId="90" applyNumberFormat="1" applyFont="1" applyFill="1" applyBorder="1" applyAlignment="1">
      <alignment horizontal="left" vertical="center" wrapText="1"/>
      <protection/>
    </xf>
    <xf numFmtId="0" fontId="19" fillId="0" borderId="19" xfId="87" applyNumberFormat="1" applyFont="1" applyFill="1" applyBorder="1" applyAlignment="1">
      <alignment horizontal="left" vertical="center" wrapText="1"/>
      <protection/>
    </xf>
    <xf numFmtId="49" fontId="19" fillId="0" borderId="19" xfId="90" applyNumberFormat="1" applyFont="1" applyFill="1" applyBorder="1" applyAlignment="1">
      <alignment horizontal="center" vertical="center" wrapText="1"/>
      <protection/>
    </xf>
    <xf numFmtId="0" fontId="19" fillId="0" borderId="19" xfId="90" applyFont="1" applyFill="1" applyBorder="1" applyAlignment="1">
      <alignment horizontal="center" vertical="center" wrapText="1"/>
      <protection/>
    </xf>
    <xf numFmtId="49" fontId="19" fillId="0" borderId="19" xfId="87" applyNumberFormat="1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31" fillId="0" borderId="19" xfId="88" applyNumberFormat="1" applyFont="1" applyFill="1" applyBorder="1" applyAlignment="1">
      <alignment horizontal="center" wrapText="1"/>
      <protection/>
    </xf>
    <xf numFmtId="164" fontId="40" fillId="0" borderId="19" xfId="0" applyNumberFormat="1" applyFont="1" applyBorder="1" applyAlignment="1">
      <alignment horizontal="center" vertical="center" wrapText="1"/>
    </xf>
    <xf numFmtId="0" fontId="21" fillId="0" borderId="19" xfId="88" applyNumberFormat="1" applyFont="1" applyFill="1" applyBorder="1" applyAlignment="1" applyProtection="1">
      <alignment vertical="center" wrapText="1"/>
      <protection/>
    </xf>
    <xf numFmtId="0" fontId="51" fillId="0" borderId="19" xfId="0" applyFont="1" applyBorder="1" applyAlignment="1">
      <alignment wrapText="1"/>
    </xf>
    <xf numFmtId="49" fontId="23" fillId="0" borderId="19" xfId="88" applyNumberFormat="1" applyFont="1" applyFill="1" applyBorder="1" applyAlignment="1">
      <alignment horizontal="center" vertical="center" wrapText="1"/>
      <protection/>
    </xf>
    <xf numFmtId="164" fontId="20" fillId="0" borderId="0" xfId="0" applyNumberFormat="1" applyFont="1" applyFill="1" applyBorder="1" applyAlignment="1">
      <alignment horizontal="right" vertical="top"/>
    </xf>
    <xf numFmtId="0" fontId="32" fillId="0" borderId="19" xfId="0" applyNumberFormat="1" applyFont="1" applyFill="1" applyBorder="1" applyAlignment="1" applyProtection="1">
      <alignment wrapText="1"/>
      <protection/>
    </xf>
    <xf numFmtId="2" fontId="21" fillId="0" borderId="19" xfId="88" applyNumberFormat="1" applyFont="1" applyFill="1" applyBorder="1" applyAlignment="1">
      <alignment horizontal="center" vertical="center" wrapText="1"/>
      <protection/>
    </xf>
    <xf numFmtId="165" fontId="21" fillId="0" borderId="19" xfId="88" applyNumberFormat="1" applyFont="1" applyFill="1" applyBorder="1" applyAlignment="1">
      <alignment horizontal="center" vertical="center" wrapText="1"/>
      <protection/>
    </xf>
    <xf numFmtId="0" fontId="51" fillId="0" borderId="19" xfId="0" applyFont="1" applyFill="1" applyBorder="1" applyAlignment="1">
      <alignment wrapText="1"/>
    </xf>
    <xf numFmtId="49" fontId="28" fillId="0" borderId="19" xfId="88" applyNumberFormat="1" applyFont="1" applyFill="1" applyBorder="1" applyAlignment="1">
      <alignment horizontal="center" vertical="center" wrapText="1"/>
      <protection/>
    </xf>
    <xf numFmtId="49" fontId="24" fillId="0" borderId="19" xfId="88" applyNumberFormat="1" applyFont="1" applyFill="1" applyBorder="1" applyAlignment="1">
      <alignment horizontal="center" vertical="center" wrapText="1"/>
      <protection/>
    </xf>
    <xf numFmtId="2" fontId="23" fillId="0" borderId="19" xfId="88" applyNumberFormat="1" applyFont="1" applyFill="1" applyBorder="1" applyAlignment="1">
      <alignment vertical="center" wrapText="1"/>
      <protection/>
    </xf>
    <xf numFmtId="3" fontId="19" fillId="0" borderId="19" xfId="88" applyNumberFormat="1" applyFont="1" applyFill="1" applyBorder="1" applyAlignment="1">
      <alignment horizontal="center" vertical="center"/>
      <protection/>
    </xf>
    <xf numFmtId="0" fontId="19" fillId="0" borderId="19" xfId="0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/>
    </xf>
    <xf numFmtId="165" fontId="2" fillId="0" borderId="0" xfId="88" applyNumberFormat="1" applyFont="1" applyFill="1" applyAlignment="1">
      <alignment horizontal="center" vertical="center" wrapText="1"/>
      <protection/>
    </xf>
    <xf numFmtId="0" fontId="21" fillId="0" borderId="20" xfId="88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6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/>
      <protection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vertical="top" wrapText="1"/>
    </xf>
    <xf numFmtId="0" fontId="52" fillId="0" borderId="19" xfId="0" applyFont="1" applyFill="1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_Лист1" xfId="89"/>
    <cellStyle name="Обычный_Прил №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4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5.00390625" style="0" customWidth="1"/>
    <col min="2" max="2" width="10.8515625" style="0" customWidth="1"/>
    <col min="3" max="3" width="8.28125" style="0" customWidth="1"/>
    <col min="5" max="5" width="11.140625" style="0" customWidth="1"/>
    <col min="7" max="7" width="11.140625" style="0" customWidth="1"/>
  </cols>
  <sheetData>
    <row r="1" spans="1:12" ht="15.75">
      <c r="A1" s="5"/>
      <c r="B1" s="5"/>
      <c r="C1" s="5"/>
      <c r="D1" s="5"/>
      <c r="E1" s="20"/>
      <c r="F1" s="34"/>
      <c r="G1" s="4" t="s">
        <v>68</v>
      </c>
      <c r="H1" s="5"/>
      <c r="I1" s="5"/>
      <c r="J1" s="5"/>
      <c r="K1" s="5"/>
      <c r="L1" s="5"/>
    </row>
    <row r="2" spans="1:12" ht="15.75">
      <c r="A2" s="5"/>
      <c r="B2" s="5"/>
      <c r="C2" s="5"/>
      <c r="D2" s="5"/>
      <c r="E2" s="20"/>
      <c r="F2" s="20"/>
      <c r="G2" s="3" t="s">
        <v>169</v>
      </c>
      <c r="H2" s="37"/>
      <c r="I2" s="5"/>
      <c r="J2" s="5"/>
      <c r="K2" s="5"/>
      <c r="L2" s="5"/>
    </row>
    <row r="3" spans="1:12" ht="15.75">
      <c r="A3" s="5"/>
      <c r="B3" s="5"/>
      <c r="C3" s="5"/>
      <c r="D3" s="5"/>
      <c r="E3" s="20"/>
      <c r="F3" s="20"/>
      <c r="G3" s="3" t="s">
        <v>170</v>
      </c>
      <c r="H3" s="35"/>
      <c r="I3" s="5"/>
      <c r="J3" s="5"/>
      <c r="K3" s="5"/>
      <c r="L3" s="5"/>
    </row>
    <row r="4" spans="1:12" ht="15.75">
      <c r="A4" s="5"/>
      <c r="B4" s="5"/>
      <c r="C4" s="5"/>
      <c r="D4" s="5"/>
      <c r="E4" s="36"/>
      <c r="F4" s="36"/>
      <c r="G4" s="81" t="s">
        <v>0</v>
      </c>
      <c r="H4" s="37"/>
      <c r="I4" s="5"/>
      <c r="J4" s="5"/>
      <c r="K4" s="5"/>
      <c r="L4" s="5"/>
    </row>
    <row r="5" ht="15.75">
      <c r="G5" s="3" t="s">
        <v>244</v>
      </c>
    </row>
    <row r="6" spans="1:12" ht="15.75">
      <c r="A6" s="97" t="s">
        <v>69</v>
      </c>
      <c r="B6" s="97"/>
      <c r="C6" s="97"/>
      <c r="D6" s="97"/>
      <c r="E6" s="97"/>
      <c r="F6" s="97"/>
      <c r="G6" s="97"/>
      <c r="H6" s="5"/>
      <c r="I6" s="5"/>
      <c r="J6" s="5"/>
      <c r="K6" s="5"/>
      <c r="L6" s="5"/>
    </row>
    <row r="7" spans="1:12" ht="15.75">
      <c r="A7" s="97" t="s">
        <v>70</v>
      </c>
      <c r="B7" s="97"/>
      <c r="C7" s="97"/>
      <c r="D7" s="97"/>
      <c r="E7" s="97"/>
      <c r="F7" s="97"/>
      <c r="G7" s="97"/>
      <c r="H7" s="5"/>
      <c r="I7" s="5"/>
      <c r="J7" s="5"/>
      <c r="K7" s="5"/>
      <c r="L7" s="5"/>
    </row>
    <row r="8" spans="1:12" ht="15.75">
      <c r="A8" s="98" t="s">
        <v>154</v>
      </c>
      <c r="B8" s="98"/>
      <c r="C8" s="98"/>
      <c r="D8" s="98"/>
      <c r="E8" s="98"/>
      <c r="F8" s="98"/>
      <c r="G8" s="98"/>
      <c r="H8" s="5"/>
      <c r="I8" s="5"/>
      <c r="J8" s="5"/>
      <c r="K8" s="5"/>
      <c r="L8" s="5"/>
    </row>
    <row r="9" spans="1:12" ht="15">
      <c r="A9" s="20"/>
      <c r="B9" s="20"/>
      <c r="C9" s="5"/>
      <c r="D9" s="5"/>
      <c r="E9" s="5"/>
      <c r="F9" s="5"/>
      <c r="G9" s="21" t="s">
        <v>1</v>
      </c>
      <c r="H9" s="5"/>
      <c r="I9" s="5"/>
      <c r="J9" s="5"/>
      <c r="K9" s="5"/>
      <c r="L9" s="5"/>
    </row>
    <row r="10" spans="1:12" ht="25.5">
      <c r="A10" s="33" t="s">
        <v>2</v>
      </c>
      <c r="B10" s="33" t="s">
        <v>71</v>
      </c>
      <c r="C10" s="31" t="s">
        <v>3</v>
      </c>
      <c r="D10" s="31" t="s">
        <v>4</v>
      </c>
      <c r="E10" s="31" t="s">
        <v>5</v>
      </c>
      <c r="F10" s="31" t="s">
        <v>6</v>
      </c>
      <c r="G10" s="32" t="s">
        <v>7</v>
      </c>
      <c r="H10" s="5"/>
      <c r="I10" s="5"/>
      <c r="J10" s="5"/>
      <c r="K10" s="5"/>
      <c r="L10" s="5"/>
    </row>
    <row r="11" spans="1:12" ht="15">
      <c r="A11" s="94" t="s">
        <v>72</v>
      </c>
      <c r="B11" s="99"/>
      <c r="C11" s="99"/>
      <c r="D11" s="99"/>
      <c r="E11" s="99"/>
      <c r="F11" s="99"/>
      <c r="G11" s="100"/>
      <c r="H11" s="5"/>
      <c r="I11" s="5"/>
      <c r="J11" s="5"/>
      <c r="K11" s="5"/>
      <c r="L11" s="5"/>
    </row>
    <row r="12" spans="1:12" ht="15">
      <c r="A12" s="53" t="s">
        <v>49</v>
      </c>
      <c r="B12" s="76" t="s">
        <v>73</v>
      </c>
      <c r="C12" s="12" t="s">
        <v>50</v>
      </c>
      <c r="D12" s="43"/>
      <c r="E12" s="43"/>
      <c r="F12" s="43"/>
      <c r="G12" s="77">
        <f>G13</f>
        <v>61.3</v>
      </c>
      <c r="H12" s="5"/>
      <c r="I12" s="5"/>
      <c r="J12" s="5"/>
      <c r="K12" s="5"/>
      <c r="L12" s="5"/>
    </row>
    <row r="13" spans="1:39" ht="15">
      <c r="A13" s="10" t="s">
        <v>53</v>
      </c>
      <c r="B13" s="44" t="s">
        <v>73</v>
      </c>
      <c r="C13" s="12" t="s">
        <v>50</v>
      </c>
      <c r="D13" s="12" t="s">
        <v>11</v>
      </c>
      <c r="E13" s="11"/>
      <c r="F13" s="11"/>
      <c r="G13" s="25">
        <f>G14</f>
        <v>61.3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63.75">
      <c r="A14" s="68" t="s">
        <v>82</v>
      </c>
      <c r="B14" s="86" t="s">
        <v>73</v>
      </c>
      <c r="C14" s="11" t="s">
        <v>50</v>
      </c>
      <c r="D14" s="11" t="s">
        <v>11</v>
      </c>
      <c r="E14" s="11" t="s">
        <v>112</v>
      </c>
      <c r="F14" s="11"/>
      <c r="G14" s="26">
        <f>G15</f>
        <v>61.3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51">
      <c r="A15" s="55" t="s">
        <v>84</v>
      </c>
      <c r="B15" s="86" t="s">
        <v>73</v>
      </c>
      <c r="C15" s="11" t="s">
        <v>50</v>
      </c>
      <c r="D15" s="11" t="s">
        <v>11</v>
      </c>
      <c r="E15" s="11" t="s">
        <v>113</v>
      </c>
      <c r="F15" s="11"/>
      <c r="G15" s="26">
        <f>G16+G17</f>
        <v>61.3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25.5">
      <c r="A16" s="55" t="s">
        <v>24</v>
      </c>
      <c r="B16" s="86" t="s">
        <v>73</v>
      </c>
      <c r="C16" s="11" t="s">
        <v>50</v>
      </c>
      <c r="D16" s="11" t="s">
        <v>11</v>
      </c>
      <c r="E16" s="11" t="s">
        <v>113</v>
      </c>
      <c r="F16" s="11" t="s">
        <v>25</v>
      </c>
      <c r="G16" s="26">
        <v>57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5">
      <c r="A17" s="38" t="s">
        <v>26</v>
      </c>
      <c r="B17" s="86" t="s">
        <v>73</v>
      </c>
      <c r="C17" s="11" t="s">
        <v>50</v>
      </c>
      <c r="D17" s="11" t="s">
        <v>11</v>
      </c>
      <c r="E17" s="11" t="s">
        <v>113</v>
      </c>
      <c r="F17" s="11" t="s">
        <v>27</v>
      </c>
      <c r="G17" s="26">
        <v>4.3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12" ht="15">
      <c r="A18" s="42" t="s">
        <v>74</v>
      </c>
      <c r="B18" s="44" t="s">
        <v>73</v>
      </c>
      <c r="C18" s="43"/>
      <c r="D18" s="43"/>
      <c r="E18" s="43"/>
      <c r="F18" s="43"/>
      <c r="G18" s="45">
        <f>G13</f>
        <v>61.3</v>
      </c>
      <c r="H18" s="5"/>
      <c r="I18" s="5"/>
      <c r="J18" s="5"/>
      <c r="K18" s="5"/>
      <c r="L18" s="5"/>
    </row>
    <row r="19" spans="1:12" ht="15" customHeight="1">
      <c r="A19" s="101" t="s">
        <v>87</v>
      </c>
      <c r="B19" s="102"/>
      <c r="C19" s="102"/>
      <c r="D19" s="102"/>
      <c r="E19" s="102"/>
      <c r="F19" s="102"/>
      <c r="G19" s="102"/>
      <c r="H19" s="5"/>
      <c r="I19" s="5"/>
      <c r="J19" s="5"/>
      <c r="K19" s="5"/>
      <c r="L19" s="5"/>
    </row>
    <row r="20" spans="1:12" ht="15" customHeight="1">
      <c r="A20" s="53" t="s">
        <v>49</v>
      </c>
      <c r="B20" s="76" t="s">
        <v>86</v>
      </c>
      <c r="C20" s="12" t="s">
        <v>50</v>
      </c>
      <c r="D20" s="43"/>
      <c r="E20" s="43"/>
      <c r="F20" s="43"/>
      <c r="G20" s="77">
        <f>G21</f>
        <v>1149.9</v>
      </c>
      <c r="H20" s="5"/>
      <c r="I20" s="5"/>
      <c r="J20" s="5"/>
      <c r="K20" s="5"/>
      <c r="L20" s="5"/>
    </row>
    <row r="21" spans="1:12" ht="15">
      <c r="A21" s="10" t="s">
        <v>53</v>
      </c>
      <c r="B21" s="44" t="s">
        <v>86</v>
      </c>
      <c r="C21" s="12" t="s">
        <v>50</v>
      </c>
      <c r="D21" s="12" t="s">
        <v>11</v>
      </c>
      <c r="E21" s="11"/>
      <c r="F21" s="11"/>
      <c r="G21" s="25">
        <f>G22</f>
        <v>1149.9</v>
      </c>
      <c r="H21" s="5"/>
      <c r="I21" s="5"/>
      <c r="J21" s="5"/>
      <c r="K21" s="5"/>
      <c r="L21" s="5"/>
    </row>
    <row r="22" spans="1:12" ht="63.75">
      <c r="A22" s="68" t="s">
        <v>82</v>
      </c>
      <c r="B22" s="86" t="s">
        <v>86</v>
      </c>
      <c r="C22" s="11" t="s">
        <v>50</v>
      </c>
      <c r="D22" s="11" t="s">
        <v>11</v>
      </c>
      <c r="E22" s="11" t="s">
        <v>112</v>
      </c>
      <c r="F22" s="11"/>
      <c r="G22" s="26">
        <f>G26+G23</f>
        <v>1149.9</v>
      </c>
      <c r="H22" s="5"/>
      <c r="I22" s="5"/>
      <c r="J22" s="5"/>
      <c r="K22" s="5"/>
      <c r="L22" s="5"/>
    </row>
    <row r="23" spans="1:12" ht="51">
      <c r="A23" s="55" t="s">
        <v>83</v>
      </c>
      <c r="B23" s="86" t="s">
        <v>86</v>
      </c>
      <c r="C23" s="11" t="s">
        <v>50</v>
      </c>
      <c r="D23" s="11" t="s">
        <v>11</v>
      </c>
      <c r="E23" s="11" t="s">
        <v>113</v>
      </c>
      <c r="F23" s="11"/>
      <c r="G23" s="26">
        <f>G24+G25</f>
        <v>1084.9</v>
      </c>
      <c r="H23" s="5"/>
      <c r="I23" s="5"/>
      <c r="J23" s="5"/>
      <c r="K23" s="5"/>
      <c r="L23" s="5"/>
    </row>
    <row r="24" spans="1:12" ht="25.5">
      <c r="A24" s="55" t="s">
        <v>24</v>
      </c>
      <c r="B24" s="86" t="s">
        <v>86</v>
      </c>
      <c r="C24" s="11" t="s">
        <v>50</v>
      </c>
      <c r="D24" s="11" t="s">
        <v>11</v>
      </c>
      <c r="E24" s="11" t="s">
        <v>113</v>
      </c>
      <c r="F24" s="11" t="s">
        <v>25</v>
      </c>
      <c r="G24" s="26">
        <v>1053.5</v>
      </c>
      <c r="H24" s="5"/>
      <c r="I24" s="5"/>
      <c r="J24" s="5"/>
      <c r="K24" s="5"/>
      <c r="L24" s="5"/>
    </row>
    <row r="25" spans="1:12" ht="15">
      <c r="A25" s="38" t="s">
        <v>26</v>
      </c>
      <c r="B25" s="86" t="s">
        <v>86</v>
      </c>
      <c r="C25" s="11" t="s">
        <v>50</v>
      </c>
      <c r="D25" s="11" t="s">
        <v>11</v>
      </c>
      <c r="E25" s="11" t="s">
        <v>113</v>
      </c>
      <c r="F25" s="11" t="s">
        <v>27</v>
      </c>
      <c r="G25" s="26">
        <v>31.4</v>
      </c>
      <c r="H25" s="5"/>
      <c r="I25" s="5"/>
      <c r="J25" s="5"/>
      <c r="K25" s="5"/>
      <c r="L25" s="5"/>
    </row>
    <row r="26" spans="1:12" ht="63.75">
      <c r="A26" s="74" t="s">
        <v>155</v>
      </c>
      <c r="B26" s="86" t="s">
        <v>86</v>
      </c>
      <c r="C26" s="11" t="s">
        <v>50</v>
      </c>
      <c r="D26" s="11" t="s">
        <v>11</v>
      </c>
      <c r="E26" s="11" t="s">
        <v>157</v>
      </c>
      <c r="F26" s="11"/>
      <c r="G26" s="26">
        <f>G27</f>
        <v>65</v>
      </c>
      <c r="H26" s="5"/>
      <c r="I26" s="5"/>
      <c r="J26" s="5"/>
      <c r="K26" s="5"/>
      <c r="L26" s="5"/>
    </row>
    <row r="27" spans="1:12" ht="25.5">
      <c r="A27" s="55" t="s">
        <v>24</v>
      </c>
      <c r="B27" s="86" t="s">
        <v>86</v>
      </c>
      <c r="C27" s="11" t="s">
        <v>50</v>
      </c>
      <c r="D27" s="11" t="s">
        <v>11</v>
      </c>
      <c r="E27" s="11" t="s">
        <v>157</v>
      </c>
      <c r="F27" s="11" t="s">
        <v>25</v>
      </c>
      <c r="G27" s="26">
        <v>65</v>
      </c>
      <c r="H27" s="5"/>
      <c r="I27" s="5"/>
      <c r="J27" s="5"/>
      <c r="K27" s="5"/>
      <c r="L27" s="5"/>
    </row>
    <row r="28" spans="1:12" ht="15">
      <c r="A28" s="42" t="s">
        <v>74</v>
      </c>
      <c r="B28" s="44" t="s">
        <v>86</v>
      </c>
      <c r="C28" s="43"/>
      <c r="D28" s="43"/>
      <c r="E28" s="43"/>
      <c r="F28" s="43"/>
      <c r="G28" s="45">
        <f>G21</f>
        <v>1149.9</v>
      </c>
      <c r="H28" s="5"/>
      <c r="I28" s="5"/>
      <c r="J28" s="5"/>
      <c r="K28" s="5"/>
      <c r="L28" s="5"/>
    </row>
    <row r="29" spans="1:12" ht="31.5" customHeight="1">
      <c r="A29" s="94" t="s">
        <v>75</v>
      </c>
      <c r="B29" s="95"/>
      <c r="C29" s="95"/>
      <c r="D29" s="95"/>
      <c r="E29" s="95"/>
      <c r="F29" s="95"/>
      <c r="G29" s="96"/>
      <c r="H29" s="5"/>
      <c r="I29" s="5"/>
      <c r="J29" s="5"/>
      <c r="K29" s="5"/>
      <c r="L29" s="5"/>
    </row>
    <row r="30" spans="1:12" ht="15">
      <c r="A30" s="53" t="s">
        <v>8</v>
      </c>
      <c r="B30" s="86" t="s">
        <v>76</v>
      </c>
      <c r="C30" s="12" t="s">
        <v>9</v>
      </c>
      <c r="D30" s="22"/>
      <c r="E30" s="23"/>
      <c r="F30" s="23"/>
      <c r="G30" s="24">
        <f>G31+G36+G45</f>
        <v>1376.8000000000002</v>
      </c>
      <c r="H30" s="6"/>
      <c r="I30" s="93"/>
      <c r="J30" s="6"/>
      <c r="K30" s="6"/>
      <c r="L30" s="6"/>
    </row>
    <row r="31" spans="1:12" ht="40.5">
      <c r="A31" s="54" t="s">
        <v>10</v>
      </c>
      <c r="B31" s="86" t="s">
        <v>76</v>
      </c>
      <c r="C31" s="14" t="s">
        <v>9</v>
      </c>
      <c r="D31" s="14" t="s">
        <v>11</v>
      </c>
      <c r="E31" s="14"/>
      <c r="F31" s="14"/>
      <c r="G31" s="18">
        <f>G32</f>
        <v>302.3</v>
      </c>
      <c r="H31" s="7"/>
      <c r="I31" s="2"/>
      <c r="J31" s="7"/>
      <c r="K31" s="7"/>
      <c r="L31" s="7"/>
    </row>
    <row r="32" spans="1:12" ht="15">
      <c r="A32" s="55" t="s">
        <v>12</v>
      </c>
      <c r="B32" s="86" t="s">
        <v>76</v>
      </c>
      <c r="C32" s="11" t="s">
        <v>9</v>
      </c>
      <c r="D32" s="11" t="s">
        <v>11</v>
      </c>
      <c r="E32" s="11" t="s">
        <v>132</v>
      </c>
      <c r="F32" s="11"/>
      <c r="G32" s="15">
        <f>G33</f>
        <v>302.3</v>
      </c>
      <c r="H32" s="5"/>
      <c r="I32" s="5"/>
      <c r="J32" s="1"/>
      <c r="K32" s="5"/>
      <c r="L32" s="5"/>
    </row>
    <row r="33" spans="1:7" ht="25.5">
      <c r="A33" s="55" t="s">
        <v>13</v>
      </c>
      <c r="B33" s="86" t="s">
        <v>76</v>
      </c>
      <c r="C33" s="11" t="s">
        <v>9</v>
      </c>
      <c r="D33" s="11" t="s">
        <v>11</v>
      </c>
      <c r="E33" s="11" t="s">
        <v>139</v>
      </c>
      <c r="F33" s="11"/>
      <c r="G33" s="15">
        <f>G34</f>
        <v>302.3</v>
      </c>
    </row>
    <row r="34" spans="1:7" ht="25.5">
      <c r="A34" s="55" t="s">
        <v>14</v>
      </c>
      <c r="B34" s="86" t="s">
        <v>76</v>
      </c>
      <c r="C34" s="11" t="s">
        <v>9</v>
      </c>
      <c r="D34" s="11" t="s">
        <v>11</v>
      </c>
      <c r="E34" s="11" t="s">
        <v>140</v>
      </c>
      <c r="F34" s="11"/>
      <c r="G34" s="15">
        <f>G35</f>
        <v>302.3</v>
      </c>
    </row>
    <row r="35" spans="1:7" ht="63.75">
      <c r="A35" s="55" t="s">
        <v>15</v>
      </c>
      <c r="B35" s="86" t="s">
        <v>76</v>
      </c>
      <c r="C35" s="11" t="s">
        <v>9</v>
      </c>
      <c r="D35" s="11" t="s">
        <v>11</v>
      </c>
      <c r="E35" s="11" t="s">
        <v>140</v>
      </c>
      <c r="F35" s="11" t="s">
        <v>16</v>
      </c>
      <c r="G35" s="15">
        <v>302.3</v>
      </c>
    </row>
    <row r="36" spans="1:7" ht="54">
      <c r="A36" s="56" t="s">
        <v>17</v>
      </c>
      <c r="B36" s="86" t="s">
        <v>76</v>
      </c>
      <c r="C36" s="14" t="s">
        <v>9</v>
      </c>
      <c r="D36" s="14" t="s">
        <v>18</v>
      </c>
      <c r="E36" s="14"/>
      <c r="F36" s="14"/>
      <c r="G36" s="18">
        <f>G37</f>
        <v>943.1</v>
      </c>
    </row>
    <row r="37" spans="1:7" ht="25.5">
      <c r="A37" s="38" t="s">
        <v>19</v>
      </c>
      <c r="B37" s="86" t="s">
        <v>76</v>
      </c>
      <c r="C37" s="16" t="s">
        <v>9</v>
      </c>
      <c r="D37" s="16" t="s">
        <v>18</v>
      </c>
      <c r="E37" s="11" t="s">
        <v>117</v>
      </c>
      <c r="F37" s="16"/>
      <c r="G37" s="17">
        <f>G38</f>
        <v>943.1</v>
      </c>
    </row>
    <row r="38" spans="1:7" ht="51">
      <c r="A38" s="38" t="s">
        <v>20</v>
      </c>
      <c r="B38" s="86" t="s">
        <v>76</v>
      </c>
      <c r="C38" s="16" t="s">
        <v>9</v>
      </c>
      <c r="D38" s="16" t="s">
        <v>18</v>
      </c>
      <c r="E38" s="11" t="s">
        <v>116</v>
      </c>
      <c r="F38" s="16"/>
      <c r="G38" s="17">
        <f>G40+G42</f>
        <v>943.1</v>
      </c>
    </row>
    <row r="39" spans="1:7" ht="26.25">
      <c r="A39" s="52" t="s">
        <v>162</v>
      </c>
      <c r="B39" s="86" t="s">
        <v>76</v>
      </c>
      <c r="C39" s="16" t="s">
        <v>9</v>
      </c>
      <c r="D39" s="16" t="s">
        <v>18</v>
      </c>
      <c r="E39" s="11" t="s">
        <v>163</v>
      </c>
      <c r="F39" s="16"/>
      <c r="G39" s="17">
        <f>G40</f>
        <v>861.9</v>
      </c>
    </row>
    <row r="40" spans="1:7" ht="25.5">
      <c r="A40" s="38" t="s">
        <v>21</v>
      </c>
      <c r="B40" s="86" t="s">
        <v>76</v>
      </c>
      <c r="C40" s="16" t="s">
        <v>9</v>
      </c>
      <c r="D40" s="16" t="s">
        <v>18</v>
      </c>
      <c r="E40" s="11" t="s">
        <v>164</v>
      </c>
      <c r="F40" s="16"/>
      <c r="G40" s="17">
        <f>G41</f>
        <v>861.9</v>
      </c>
    </row>
    <row r="41" spans="1:7" ht="63.75">
      <c r="A41" s="38" t="s">
        <v>22</v>
      </c>
      <c r="B41" s="86" t="s">
        <v>76</v>
      </c>
      <c r="C41" s="16" t="s">
        <v>9</v>
      </c>
      <c r="D41" s="16" t="s">
        <v>18</v>
      </c>
      <c r="E41" s="11" t="s">
        <v>164</v>
      </c>
      <c r="F41" s="11" t="s">
        <v>16</v>
      </c>
      <c r="G41" s="17">
        <v>861.9</v>
      </c>
    </row>
    <row r="42" spans="1:7" ht="25.5">
      <c r="A42" s="38" t="s">
        <v>23</v>
      </c>
      <c r="B42" s="86" t="s">
        <v>76</v>
      </c>
      <c r="C42" s="16" t="s">
        <v>9</v>
      </c>
      <c r="D42" s="16" t="s">
        <v>18</v>
      </c>
      <c r="E42" s="11" t="s">
        <v>165</v>
      </c>
      <c r="F42" s="11"/>
      <c r="G42" s="17">
        <f>G43+G44</f>
        <v>81.2</v>
      </c>
    </row>
    <row r="43" spans="1:7" ht="25.5">
      <c r="A43" s="55" t="s">
        <v>24</v>
      </c>
      <c r="B43" s="86" t="s">
        <v>76</v>
      </c>
      <c r="C43" s="16" t="s">
        <v>9</v>
      </c>
      <c r="D43" s="16" t="s">
        <v>18</v>
      </c>
      <c r="E43" s="11" t="s">
        <v>165</v>
      </c>
      <c r="F43" s="11" t="s">
        <v>25</v>
      </c>
      <c r="G43" s="17">
        <v>79.5</v>
      </c>
    </row>
    <row r="44" spans="1:7" ht="15">
      <c r="A44" s="57" t="s">
        <v>26</v>
      </c>
      <c r="B44" s="86" t="s">
        <v>76</v>
      </c>
      <c r="C44" s="16" t="s">
        <v>9</v>
      </c>
      <c r="D44" s="16" t="s">
        <v>18</v>
      </c>
      <c r="E44" s="11" t="s">
        <v>165</v>
      </c>
      <c r="F44" s="11" t="s">
        <v>27</v>
      </c>
      <c r="G44" s="17">
        <v>1.7</v>
      </c>
    </row>
    <row r="45" spans="1:39" ht="15">
      <c r="A45" s="60" t="s">
        <v>32</v>
      </c>
      <c r="B45" s="86" t="s">
        <v>76</v>
      </c>
      <c r="C45" s="12" t="s">
        <v>9</v>
      </c>
      <c r="D45" s="12" t="s">
        <v>33</v>
      </c>
      <c r="E45" s="12"/>
      <c r="F45" s="12"/>
      <c r="G45" s="25">
        <f>G46+G49</f>
        <v>131.4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51">
      <c r="A46" s="55" t="s">
        <v>79</v>
      </c>
      <c r="B46" s="86" t="s">
        <v>76</v>
      </c>
      <c r="C46" s="16" t="s">
        <v>9</v>
      </c>
      <c r="D46" s="11" t="s">
        <v>33</v>
      </c>
      <c r="E46" s="11" t="s">
        <v>135</v>
      </c>
      <c r="F46" s="11"/>
      <c r="G46" s="26">
        <f>G47</f>
        <v>95.7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5">
      <c r="A47" s="55" t="s">
        <v>34</v>
      </c>
      <c r="B47" s="86" t="s">
        <v>76</v>
      </c>
      <c r="C47" s="16" t="s">
        <v>9</v>
      </c>
      <c r="D47" s="11" t="s">
        <v>33</v>
      </c>
      <c r="E47" s="11" t="s">
        <v>136</v>
      </c>
      <c r="F47" s="11"/>
      <c r="G47" s="26">
        <f>G48</f>
        <v>95.7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25.5">
      <c r="A48" s="55" t="s">
        <v>24</v>
      </c>
      <c r="B48" s="86" t="s">
        <v>76</v>
      </c>
      <c r="C48" s="16" t="s">
        <v>9</v>
      </c>
      <c r="D48" s="11" t="s">
        <v>33</v>
      </c>
      <c r="E48" s="11" t="s">
        <v>136</v>
      </c>
      <c r="F48" s="11" t="s">
        <v>25</v>
      </c>
      <c r="G48" s="26">
        <v>95.7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38.25">
      <c r="A49" s="55" t="s">
        <v>153</v>
      </c>
      <c r="B49" s="86" t="s">
        <v>76</v>
      </c>
      <c r="C49" s="16" t="s">
        <v>9</v>
      </c>
      <c r="D49" s="11" t="s">
        <v>33</v>
      </c>
      <c r="E49" s="11" t="s">
        <v>137</v>
      </c>
      <c r="F49" s="11"/>
      <c r="G49" s="26">
        <f>G50+G54</f>
        <v>35.699999999999996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25.5">
      <c r="A50" s="55" t="s">
        <v>192</v>
      </c>
      <c r="B50" s="86" t="s">
        <v>76</v>
      </c>
      <c r="C50" s="16" t="s">
        <v>9</v>
      </c>
      <c r="D50" s="11" t="s">
        <v>33</v>
      </c>
      <c r="E50" s="11" t="s">
        <v>206</v>
      </c>
      <c r="F50" s="11"/>
      <c r="G50" s="26">
        <f>G51</f>
        <v>33.8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38.25">
      <c r="A51" s="55" t="s">
        <v>193</v>
      </c>
      <c r="B51" s="86" t="s">
        <v>76</v>
      </c>
      <c r="C51" s="16" t="s">
        <v>9</v>
      </c>
      <c r="D51" s="11" t="s">
        <v>33</v>
      </c>
      <c r="E51" s="11" t="s">
        <v>203</v>
      </c>
      <c r="F51" s="11"/>
      <c r="G51" s="26">
        <f>G52</f>
        <v>33.8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63.75">
      <c r="A52" s="55" t="s">
        <v>156</v>
      </c>
      <c r="B52" s="86" t="s">
        <v>76</v>
      </c>
      <c r="C52" s="16" t="s">
        <v>9</v>
      </c>
      <c r="D52" s="11" t="s">
        <v>33</v>
      </c>
      <c r="E52" s="11" t="s">
        <v>226</v>
      </c>
      <c r="F52" s="11"/>
      <c r="G52" s="26">
        <f>G53</f>
        <v>33.8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25.5">
      <c r="A53" s="55" t="s">
        <v>24</v>
      </c>
      <c r="B53" s="86" t="s">
        <v>76</v>
      </c>
      <c r="C53" s="16" t="s">
        <v>9</v>
      </c>
      <c r="D53" s="11" t="s">
        <v>33</v>
      </c>
      <c r="E53" s="11" t="s">
        <v>226</v>
      </c>
      <c r="F53" s="11" t="s">
        <v>25</v>
      </c>
      <c r="G53" s="26">
        <v>33.8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25.5">
      <c r="A54" s="55" t="s">
        <v>204</v>
      </c>
      <c r="B54" s="86" t="s">
        <v>76</v>
      </c>
      <c r="C54" s="16" t="s">
        <v>9</v>
      </c>
      <c r="D54" s="11" t="s">
        <v>33</v>
      </c>
      <c r="E54" s="11" t="s">
        <v>205</v>
      </c>
      <c r="F54" s="11"/>
      <c r="G54" s="26">
        <f>G55</f>
        <v>1.9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25.5">
      <c r="A55" s="55" t="s">
        <v>213</v>
      </c>
      <c r="B55" s="86" t="s">
        <v>76</v>
      </c>
      <c r="C55" s="16" t="s">
        <v>9</v>
      </c>
      <c r="D55" s="11" t="s">
        <v>33</v>
      </c>
      <c r="E55" s="11" t="s">
        <v>214</v>
      </c>
      <c r="F55" s="11"/>
      <c r="G55" s="26">
        <f>G56</f>
        <v>1.9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25.5">
      <c r="A56" s="55" t="s">
        <v>24</v>
      </c>
      <c r="B56" s="86" t="s">
        <v>76</v>
      </c>
      <c r="C56" s="16" t="s">
        <v>9</v>
      </c>
      <c r="D56" s="11" t="s">
        <v>33</v>
      </c>
      <c r="E56" s="11" t="s">
        <v>214</v>
      </c>
      <c r="F56" s="11" t="s">
        <v>25</v>
      </c>
      <c r="G56" s="26">
        <v>1.9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5">
      <c r="A57" s="53" t="s">
        <v>35</v>
      </c>
      <c r="B57" s="86" t="s">
        <v>76</v>
      </c>
      <c r="C57" s="12" t="s">
        <v>11</v>
      </c>
      <c r="D57" s="12"/>
      <c r="E57" s="12"/>
      <c r="F57" s="12"/>
      <c r="G57" s="24">
        <f>G58</f>
        <v>30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15">
      <c r="A58" s="56" t="s">
        <v>36</v>
      </c>
      <c r="B58" s="86" t="s">
        <v>76</v>
      </c>
      <c r="C58" s="14" t="s">
        <v>11</v>
      </c>
      <c r="D58" s="14" t="s">
        <v>37</v>
      </c>
      <c r="E58" s="11"/>
      <c r="F58" s="11"/>
      <c r="G58" s="18">
        <f>G59</f>
        <v>30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25.5">
      <c r="A59" s="38" t="s">
        <v>19</v>
      </c>
      <c r="B59" s="86" t="s">
        <v>76</v>
      </c>
      <c r="C59" s="11" t="s">
        <v>11</v>
      </c>
      <c r="D59" s="11" t="s">
        <v>37</v>
      </c>
      <c r="E59" s="11" t="s">
        <v>117</v>
      </c>
      <c r="F59" s="11"/>
      <c r="G59" s="15">
        <f>G60</f>
        <v>30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51">
      <c r="A60" s="38" t="s">
        <v>20</v>
      </c>
      <c r="B60" s="86" t="s">
        <v>76</v>
      </c>
      <c r="C60" s="11" t="s">
        <v>11</v>
      </c>
      <c r="D60" s="11" t="s">
        <v>37</v>
      </c>
      <c r="E60" s="11" t="s">
        <v>116</v>
      </c>
      <c r="F60" s="14"/>
      <c r="G60" s="15">
        <f>G62</f>
        <v>30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38.25">
      <c r="A61" s="30" t="s">
        <v>171</v>
      </c>
      <c r="B61" s="86" t="s">
        <v>76</v>
      </c>
      <c r="C61" s="11" t="s">
        <v>11</v>
      </c>
      <c r="D61" s="11" t="s">
        <v>37</v>
      </c>
      <c r="E61" s="11" t="s">
        <v>172</v>
      </c>
      <c r="F61" s="14"/>
      <c r="G61" s="15">
        <f>G62</f>
        <v>30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25.5">
      <c r="A62" s="55" t="s">
        <v>122</v>
      </c>
      <c r="B62" s="86" t="s">
        <v>76</v>
      </c>
      <c r="C62" s="11" t="s">
        <v>11</v>
      </c>
      <c r="D62" s="11" t="s">
        <v>37</v>
      </c>
      <c r="E62" s="11" t="s">
        <v>173</v>
      </c>
      <c r="F62" s="11"/>
      <c r="G62" s="15">
        <f>G63</f>
        <v>30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63.75">
      <c r="A63" s="55" t="s">
        <v>15</v>
      </c>
      <c r="B63" s="86" t="s">
        <v>76</v>
      </c>
      <c r="C63" s="11" t="s">
        <v>11</v>
      </c>
      <c r="D63" s="11" t="s">
        <v>37</v>
      </c>
      <c r="E63" s="11" t="s">
        <v>173</v>
      </c>
      <c r="F63" s="11" t="s">
        <v>16</v>
      </c>
      <c r="G63" s="15">
        <v>30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25.5">
      <c r="A64" s="53" t="s">
        <v>38</v>
      </c>
      <c r="B64" s="86" t="s">
        <v>76</v>
      </c>
      <c r="C64" s="13" t="s">
        <v>37</v>
      </c>
      <c r="D64" s="22"/>
      <c r="E64" s="13"/>
      <c r="F64" s="13"/>
      <c r="G64" s="27">
        <f>G65</f>
        <v>159.8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40.5">
      <c r="A65" s="54" t="s">
        <v>39</v>
      </c>
      <c r="B65" s="86" t="s">
        <v>76</v>
      </c>
      <c r="C65" s="14" t="s">
        <v>37</v>
      </c>
      <c r="D65" s="14" t="s">
        <v>40</v>
      </c>
      <c r="E65" s="14" t="s">
        <v>41</v>
      </c>
      <c r="F65" s="14"/>
      <c r="G65" s="18">
        <f>G66</f>
        <v>159.8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38.25">
      <c r="A66" s="58" t="s">
        <v>124</v>
      </c>
      <c r="B66" s="86" t="s">
        <v>76</v>
      </c>
      <c r="C66" s="11" t="s">
        <v>37</v>
      </c>
      <c r="D66" s="11" t="s">
        <v>40</v>
      </c>
      <c r="E66" s="11" t="s">
        <v>125</v>
      </c>
      <c r="F66" s="14"/>
      <c r="G66" s="18">
        <f>G67+G70</f>
        <v>159.8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38.25">
      <c r="A67" s="55" t="s">
        <v>123</v>
      </c>
      <c r="B67" s="86" t="s">
        <v>76</v>
      </c>
      <c r="C67" s="11" t="s">
        <v>37</v>
      </c>
      <c r="D67" s="11" t="s">
        <v>40</v>
      </c>
      <c r="E67" s="11" t="s">
        <v>126</v>
      </c>
      <c r="F67" s="14"/>
      <c r="G67" s="15">
        <f>G68</f>
        <v>93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15">
      <c r="A68" s="55" t="s">
        <v>34</v>
      </c>
      <c r="B68" s="86" t="s">
        <v>76</v>
      </c>
      <c r="C68" s="11" t="s">
        <v>37</v>
      </c>
      <c r="D68" s="11" t="s">
        <v>40</v>
      </c>
      <c r="E68" s="11" t="s">
        <v>127</v>
      </c>
      <c r="F68" s="14"/>
      <c r="G68" s="15">
        <f>G69</f>
        <v>93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15">
      <c r="A69" s="38" t="s">
        <v>42</v>
      </c>
      <c r="B69" s="86" t="s">
        <v>76</v>
      </c>
      <c r="C69" s="11" t="s">
        <v>37</v>
      </c>
      <c r="D69" s="11" t="s">
        <v>43</v>
      </c>
      <c r="E69" s="11" t="s">
        <v>127</v>
      </c>
      <c r="F69" s="11" t="s">
        <v>44</v>
      </c>
      <c r="G69" s="26">
        <v>93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25.5">
      <c r="A70" s="55" t="s">
        <v>128</v>
      </c>
      <c r="B70" s="86" t="s">
        <v>76</v>
      </c>
      <c r="C70" s="11" t="s">
        <v>37</v>
      </c>
      <c r="D70" s="11" t="s">
        <v>40</v>
      </c>
      <c r="E70" s="11" t="s">
        <v>129</v>
      </c>
      <c r="F70" s="14"/>
      <c r="G70" s="15">
        <f>G71</f>
        <v>66.8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15">
      <c r="A71" s="55" t="s">
        <v>34</v>
      </c>
      <c r="B71" s="86" t="s">
        <v>76</v>
      </c>
      <c r="C71" s="11" t="s">
        <v>37</v>
      </c>
      <c r="D71" s="11" t="s">
        <v>40</v>
      </c>
      <c r="E71" s="11" t="s">
        <v>130</v>
      </c>
      <c r="F71" s="14"/>
      <c r="G71" s="15">
        <f>G72</f>
        <v>66.8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25.5">
      <c r="A72" s="55" t="s">
        <v>24</v>
      </c>
      <c r="B72" s="86" t="s">
        <v>76</v>
      </c>
      <c r="C72" s="11" t="s">
        <v>37</v>
      </c>
      <c r="D72" s="11" t="s">
        <v>43</v>
      </c>
      <c r="E72" s="11" t="s">
        <v>130</v>
      </c>
      <c r="F72" s="11" t="s">
        <v>25</v>
      </c>
      <c r="G72" s="26">
        <v>66.8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15">
      <c r="A73" s="61" t="s">
        <v>45</v>
      </c>
      <c r="B73" s="86" t="s">
        <v>76</v>
      </c>
      <c r="C73" s="12" t="s">
        <v>18</v>
      </c>
      <c r="D73" s="12"/>
      <c r="E73" s="12"/>
      <c r="F73" s="12"/>
      <c r="G73" s="25">
        <f>G74</f>
        <v>23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5">
      <c r="A74" s="78" t="s">
        <v>88</v>
      </c>
      <c r="B74" s="86" t="s">
        <v>76</v>
      </c>
      <c r="C74" s="12" t="s">
        <v>18</v>
      </c>
      <c r="D74" s="12" t="s">
        <v>50</v>
      </c>
      <c r="E74" s="12"/>
      <c r="F74" s="12"/>
      <c r="G74" s="25">
        <f>G75</f>
        <v>23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38.25">
      <c r="A75" s="58" t="s">
        <v>67</v>
      </c>
      <c r="B75" s="86" t="s">
        <v>76</v>
      </c>
      <c r="C75" s="11" t="s">
        <v>18</v>
      </c>
      <c r="D75" s="11" t="s">
        <v>50</v>
      </c>
      <c r="E75" s="23" t="s">
        <v>120</v>
      </c>
      <c r="F75" s="11"/>
      <c r="G75" s="26">
        <f>G77</f>
        <v>23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25.5">
      <c r="A76" s="58" t="s">
        <v>142</v>
      </c>
      <c r="B76" s="86" t="s">
        <v>76</v>
      </c>
      <c r="C76" s="11" t="s">
        <v>18</v>
      </c>
      <c r="D76" s="11" t="s">
        <v>50</v>
      </c>
      <c r="E76" s="23" t="s">
        <v>143</v>
      </c>
      <c r="F76" s="11"/>
      <c r="G76" s="26">
        <f>G77</f>
        <v>23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39">
      <c r="A77" s="85" t="s">
        <v>191</v>
      </c>
      <c r="B77" s="86" t="s">
        <v>76</v>
      </c>
      <c r="C77" s="11" t="s">
        <v>18</v>
      </c>
      <c r="D77" s="11" t="s">
        <v>50</v>
      </c>
      <c r="E77" s="23" t="s">
        <v>146</v>
      </c>
      <c r="F77" s="31"/>
      <c r="G77" s="26">
        <f>G78</f>
        <v>23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25.5">
      <c r="A78" s="55" t="s">
        <v>24</v>
      </c>
      <c r="B78" s="86" t="s">
        <v>76</v>
      </c>
      <c r="C78" s="11" t="s">
        <v>18</v>
      </c>
      <c r="D78" s="11" t="s">
        <v>50</v>
      </c>
      <c r="E78" s="23" t="s">
        <v>146</v>
      </c>
      <c r="F78" s="31" t="s">
        <v>25</v>
      </c>
      <c r="G78" s="26">
        <v>23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5">
      <c r="A79" s="53" t="s">
        <v>49</v>
      </c>
      <c r="B79" s="86" t="s">
        <v>76</v>
      </c>
      <c r="C79" s="13" t="s">
        <v>50</v>
      </c>
      <c r="D79" s="22"/>
      <c r="E79" s="13"/>
      <c r="F79" s="11"/>
      <c r="G79" s="24">
        <f>G80+G85</f>
        <v>178.7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15">
      <c r="A80" s="66" t="s">
        <v>51</v>
      </c>
      <c r="B80" s="86" t="s">
        <v>76</v>
      </c>
      <c r="C80" s="14" t="s">
        <v>52</v>
      </c>
      <c r="D80" s="14" t="s">
        <v>9</v>
      </c>
      <c r="E80" s="19"/>
      <c r="F80" s="11"/>
      <c r="G80" s="24">
        <f>G81</f>
        <v>23.1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1:39" ht="75" customHeight="1">
      <c r="A81" s="49" t="s">
        <v>81</v>
      </c>
      <c r="B81" s="86" t="s">
        <v>76</v>
      </c>
      <c r="C81" s="11" t="s">
        <v>50</v>
      </c>
      <c r="D81" s="11" t="s">
        <v>9</v>
      </c>
      <c r="E81" s="11" t="s">
        <v>110</v>
      </c>
      <c r="F81" s="11"/>
      <c r="G81" s="15">
        <f>G82</f>
        <v>23.1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51.75">
      <c r="A82" s="82" t="s">
        <v>178</v>
      </c>
      <c r="B82" s="86" t="s">
        <v>76</v>
      </c>
      <c r="C82" s="11" t="s">
        <v>50</v>
      </c>
      <c r="D82" s="11" t="s">
        <v>9</v>
      </c>
      <c r="E82" s="11" t="s">
        <v>181</v>
      </c>
      <c r="F82" s="11"/>
      <c r="G82" s="15">
        <f>G83</f>
        <v>23.1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51.75">
      <c r="A83" s="82" t="s">
        <v>179</v>
      </c>
      <c r="B83" s="86" t="s">
        <v>76</v>
      </c>
      <c r="C83" s="11" t="s">
        <v>50</v>
      </c>
      <c r="D83" s="11" t="s">
        <v>9</v>
      </c>
      <c r="E83" s="11" t="s">
        <v>180</v>
      </c>
      <c r="F83" s="11"/>
      <c r="G83" s="15">
        <f>G84</f>
        <v>23.1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25.5">
      <c r="A84" s="55" t="s">
        <v>24</v>
      </c>
      <c r="B84" s="86" t="s">
        <v>76</v>
      </c>
      <c r="C84" s="11" t="s">
        <v>50</v>
      </c>
      <c r="D84" s="11" t="s">
        <v>9</v>
      </c>
      <c r="E84" s="11" t="s">
        <v>180</v>
      </c>
      <c r="F84" s="11" t="s">
        <v>25</v>
      </c>
      <c r="G84" s="15">
        <v>23.1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5">
      <c r="A85" s="53" t="s">
        <v>54</v>
      </c>
      <c r="B85" s="86" t="s">
        <v>76</v>
      </c>
      <c r="C85" s="12" t="s">
        <v>50</v>
      </c>
      <c r="D85" s="12" t="s">
        <v>37</v>
      </c>
      <c r="E85" s="80"/>
      <c r="F85" s="12"/>
      <c r="G85" s="25">
        <f>G86</f>
        <v>155.6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38.25">
      <c r="A86" s="58" t="s">
        <v>67</v>
      </c>
      <c r="B86" s="86" t="s">
        <v>76</v>
      </c>
      <c r="C86" s="11" t="s">
        <v>50</v>
      </c>
      <c r="D86" s="11" t="s">
        <v>37</v>
      </c>
      <c r="E86" s="23" t="s">
        <v>120</v>
      </c>
      <c r="F86" s="11"/>
      <c r="G86" s="26">
        <f>G87</f>
        <v>155.6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51">
      <c r="A87" s="58" t="s">
        <v>147</v>
      </c>
      <c r="B87" s="86" t="s">
        <v>76</v>
      </c>
      <c r="C87" s="11" t="s">
        <v>50</v>
      </c>
      <c r="D87" s="11" t="s">
        <v>37</v>
      </c>
      <c r="E87" s="23" t="s">
        <v>149</v>
      </c>
      <c r="F87" s="11"/>
      <c r="G87" s="26">
        <f>G88</f>
        <v>155.6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15">
      <c r="A88" s="55" t="s">
        <v>34</v>
      </c>
      <c r="B88" s="86" t="s">
        <v>76</v>
      </c>
      <c r="C88" s="11" t="s">
        <v>50</v>
      </c>
      <c r="D88" s="11" t="s">
        <v>37</v>
      </c>
      <c r="E88" s="23" t="s">
        <v>148</v>
      </c>
      <c r="F88" s="11"/>
      <c r="G88" s="26">
        <f>G89</f>
        <v>155.6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25.5">
      <c r="A89" s="55" t="s">
        <v>24</v>
      </c>
      <c r="B89" s="87" t="s">
        <v>76</v>
      </c>
      <c r="C89" s="11" t="s">
        <v>50</v>
      </c>
      <c r="D89" s="11" t="s">
        <v>37</v>
      </c>
      <c r="E89" s="23" t="s">
        <v>148</v>
      </c>
      <c r="F89" s="31" t="s">
        <v>25</v>
      </c>
      <c r="G89" s="26">
        <v>155.6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15">
      <c r="A90" s="53" t="s">
        <v>55</v>
      </c>
      <c r="B90" s="86" t="s">
        <v>76</v>
      </c>
      <c r="C90" s="12" t="s">
        <v>56</v>
      </c>
      <c r="D90" s="12"/>
      <c r="E90" s="28"/>
      <c r="F90" s="12"/>
      <c r="G90" s="25">
        <f>G91</f>
        <v>1536.1</v>
      </c>
      <c r="H90" s="9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15">
      <c r="A91" s="53" t="s">
        <v>57</v>
      </c>
      <c r="B91" s="86" t="s">
        <v>76</v>
      </c>
      <c r="C91" s="12" t="s">
        <v>56</v>
      </c>
      <c r="D91" s="12" t="s">
        <v>9</v>
      </c>
      <c r="E91" s="28"/>
      <c r="F91" s="12"/>
      <c r="G91" s="25">
        <f>G92</f>
        <v>1536.1</v>
      </c>
      <c r="H91" s="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15">
      <c r="A92" s="38" t="s">
        <v>58</v>
      </c>
      <c r="B92" s="86" t="s">
        <v>76</v>
      </c>
      <c r="C92" s="11" t="s">
        <v>56</v>
      </c>
      <c r="D92" s="11" t="s">
        <v>9</v>
      </c>
      <c r="E92" s="11" t="s">
        <v>109</v>
      </c>
      <c r="F92" s="11"/>
      <c r="G92" s="26">
        <f>G93+G104+G115</f>
        <v>1536.1</v>
      </c>
      <c r="H92" s="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38.25">
      <c r="A93" s="69" t="s">
        <v>59</v>
      </c>
      <c r="B93" s="86" t="s">
        <v>76</v>
      </c>
      <c r="C93" s="11" t="s">
        <v>56</v>
      </c>
      <c r="D93" s="11" t="s">
        <v>9</v>
      </c>
      <c r="E93" s="11" t="s">
        <v>108</v>
      </c>
      <c r="F93" s="11"/>
      <c r="G93" s="26">
        <f>G94+G96+G98+G100+G102</f>
        <v>662.6</v>
      </c>
      <c r="H93" s="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51">
      <c r="A94" s="38" t="s">
        <v>60</v>
      </c>
      <c r="B94" s="86" t="s">
        <v>76</v>
      </c>
      <c r="C94" s="11" t="s">
        <v>56</v>
      </c>
      <c r="D94" s="11" t="s">
        <v>9</v>
      </c>
      <c r="E94" s="11" t="s">
        <v>107</v>
      </c>
      <c r="F94" s="11"/>
      <c r="G94" s="26">
        <f>G95</f>
        <v>480</v>
      </c>
      <c r="H94" s="9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38.25">
      <c r="A95" s="69" t="s">
        <v>61</v>
      </c>
      <c r="B95" s="86" t="s">
        <v>76</v>
      </c>
      <c r="C95" s="11" t="s">
        <v>56</v>
      </c>
      <c r="D95" s="11" t="s">
        <v>9</v>
      </c>
      <c r="E95" s="11" t="s">
        <v>106</v>
      </c>
      <c r="F95" s="11" t="s">
        <v>62</v>
      </c>
      <c r="G95" s="26">
        <v>480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63.75">
      <c r="A96" s="69" t="s">
        <v>94</v>
      </c>
      <c r="B96" s="86" t="s">
        <v>76</v>
      </c>
      <c r="C96" s="11" t="s">
        <v>56</v>
      </c>
      <c r="D96" s="11" t="s">
        <v>9</v>
      </c>
      <c r="E96" s="11" t="s">
        <v>105</v>
      </c>
      <c r="F96" s="11"/>
      <c r="G96" s="26">
        <f>G97</f>
        <v>30.4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38.25">
      <c r="A97" s="69" t="s">
        <v>61</v>
      </c>
      <c r="B97" s="86" t="s">
        <v>76</v>
      </c>
      <c r="C97" s="11" t="s">
        <v>56</v>
      </c>
      <c r="D97" s="11" t="s">
        <v>9</v>
      </c>
      <c r="E97" s="11" t="s">
        <v>105</v>
      </c>
      <c r="F97" s="11" t="s">
        <v>62</v>
      </c>
      <c r="G97" s="26">
        <v>30.4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76.5">
      <c r="A98" s="69" t="s">
        <v>91</v>
      </c>
      <c r="B98" s="86" t="s">
        <v>76</v>
      </c>
      <c r="C98" s="11" t="s">
        <v>56</v>
      </c>
      <c r="D98" s="11" t="s">
        <v>9</v>
      </c>
      <c r="E98" s="11" t="s">
        <v>104</v>
      </c>
      <c r="F98" s="11"/>
      <c r="G98" s="26">
        <f>G99</f>
        <v>128.8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38.25">
      <c r="A99" s="69" t="s">
        <v>61</v>
      </c>
      <c r="B99" s="86" t="s">
        <v>76</v>
      </c>
      <c r="C99" s="11" t="s">
        <v>56</v>
      </c>
      <c r="D99" s="11" t="s">
        <v>9</v>
      </c>
      <c r="E99" s="11" t="s">
        <v>104</v>
      </c>
      <c r="F99" s="11" t="s">
        <v>62</v>
      </c>
      <c r="G99" s="26">
        <v>128.8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76.5">
      <c r="A100" s="69" t="s">
        <v>102</v>
      </c>
      <c r="B100" s="86" t="s">
        <v>76</v>
      </c>
      <c r="C100" s="11" t="s">
        <v>56</v>
      </c>
      <c r="D100" s="11" t="s">
        <v>9</v>
      </c>
      <c r="E100" s="11" t="s">
        <v>158</v>
      </c>
      <c r="F100" s="11"/>
      <c r="G100" s="26">
        <f>G101</f>
        <v>6.1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38.25">
      <c r="A101" s="69" t="s">
        <v>61</v>
      </c>
      <c r="B101" s="86" t="s">
        <v>76</v>
      </c>
      <c r="C101" s="11" t="s">
        <v>56</v>
      </c>
      <c r="D101" s="11" t="s">
        <v>9</v>
      </c>
      <c r="E101" s="11" t="s">
        <v>103</v>
      </c>
      <c r="F101" s="11" t="s">
        <v>62</v>
      </c>
      <c r="G101" s="26">
        <v>6.1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ht="76.5">
      <c r="A102" s="69" t="s">
        <v>101</v>
      </c>
      <c r="B102" s="86" t="s">
        <v>76</v>
      </c>
      <c r="C102" s="11" t="s">
        <v>56</v>
      </c>
      <c r="D102" s="11" t="s">
        <v>9</v>
      </c>
      <c r="E102" s="11" t="s">
        <v>187</v>
      </c>
      <c r="F102" s="11"/>
      <c r="G102" s="26">
        <f>G103</f>
        <v>17.3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ht="38.25">
      <c r="A103" s="69" t="s">
        <v>61</v>
      </c>
      <c r="B103" s="86" t="s">
        <v>76</v>
      </c>
      <c r="C103" s="11" t="s">
        <v>56</v>
      </c>
      <c r="D103" s="11" t="s">
        <v>9</v>
      </c>
      <c r="E103" s="11" t="s">
        <v>187</v>
      </c>
      <c r="F103" s="11" t="s">
        <v>62</v>
      </c>
      <c r="G103" s="26">
        <v>17.3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ht="38.25">
      <c r="A104" s="69" t="s">
        <v>63</v>
      </c>
      <c r="B104" s="86" t="s">
        <v>76</v>
      </c>
      <c r="C104" s="11" t="s">
        <v>56</v>
      </c>
      <c r="D104" s="11" t="s">
        <v>9</v>
      </c>
      <c r="E104" s="11" t="s">
        <v>97</v>
      </c>
      <c r="F104" s="11" t="s">
        <v>64</v>
      </c>
      <c r="G104" s="26">
        <f>G105+G107+G109+G111+G113</f>
        <v>422.5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51">
      <c r="A105" s="38" t="s">
        <v>60</v>
      </c>
      <c r="B105" s="86" t="s">
        <v>76</v>
      </c>
      <c r="C105" s="11" t="s">
        <v>56</v>
      </c>
      <c r="D105" s="11" t="s">
        <v>9</v>
      </c>
      <c r="E105" s="11" t="s">
        <v>98</v>
      </c>
      <c r="F105" s="11"/>
      <c r="G105" s="26">
        <f>G106</f>
        <v>355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38.25">
      <c r="A106" s="69" t="s">
        <v>61</v>
      </c>
      <c r="B106" s="86" t="s">
        <v>76</v>
      </c>
      <c r="C106" s="11" t="s">
        <v>56</v>
      </c>
      <c r="D106" s="11" t="s">
        <v>9</v>
      </c>
      <c r="E106" s="11" t="s">
        <v>98</v>
      </c>
      <c r="F106" s="11" t="s">
        <v>62</v>
      </c>
      <c r="G106" s="26">
        <v>355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63.75">
      <c r="A107" s="69" t="s">
        <v>94</v>
      </c>
      <c r="B107" s="86" t="s">
        <v>76</v>
      </c>
      <c r="C107" s="11" t="s">
        <v>56</v>
      </c>
      <c r="D107" s="11" t="s">
        <v>9</v>
      </c>
      <c r="E107" s="11" t="s">
        <v>99</v>
      </c>
      <c r="F107" s="11"/>
      <c r="G107" s="26">
        <f>G108</f>
        <v>12.2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38.25">
      <c r="A108" s="69" t="s">
        <v>61</v>
      </c>
      <c r="B108" s="86" t="s">
        <v>76</v>
      </c>
      <c r="C108" s="11" t="s">
        <v>56</v>
      </c>
      <c r="D108" s="11" t="s">
        <v>9</v>
      </c>
      <c r="E108" s="11" t="s">
        <v>99</v>
      </c>
      <c r="F108" s="11" t="s">
        <v>62</v>
      </c>
      <c r="G108" s="26">
        <v>12.2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ht="76.5">
      <c r="A109" s="69" t="s">
        <v>91</v>
      </c>
      <c r="B109" s="86" t="s">
        <v>76</v>
      </c>
      <c r="C109" s="11" t="s">
        <v>56</v>
      </c>
      <c r="D109" s="11" t="s">
        <v>9</v>
      </c>
      <c r="E109" s="11" t="s">
        <v>100</v>
      </c>
      <c r="F109" s="11"/>
      <c r="G109" s="26">
        <f>G110</f>
        <v>46.5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38.25">
      <c r="A110" s="69" t="s">
        <v>61</v>
      </c>
      <c r="B110" s="86" t="s">
        <v>76</v>
      </c>
      <c r="C110" s="11" t="s">
        <v>56</v>
      </c>
      <c r="D110" s="11" t="s">
        <v>9</v>
      </c>
      <c r="E110" s="11" t="s">
        <v>100</v>
      </c>
      <c r="F110" s="11" t="s">
        <v>62</v>
      </c>
      <c r="G110" s="26">
        <v>46.5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76.5">
      <c r="A111" s="69" t="s">
        <v>102</v>
      </c>
      <c r="B111" s="86" t="s">
        <v>76</v>
      </c>
      <c r="C111" s="11" t="s">
        <v>56</v>
      </c>
      <c r="D111" s="11" t="s">
        <v>9</v>
      </c>
      <c r="E111" s="11" t="s">
        <v>159</v>
      </c>
      <c r="F111" s="11"/>
      <c r="G111" s="26">
        <f>G112</f>
        <v>2.5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38.25">
      <c r="A112" s="69" t="s">
        <v>61</v>
      </c>
      <c r="B112" s="86" t="s">
        <v>76</v>
      </c>
      <c r="C112" s="11" t="s">
        <v>56</v>
      </c>
      <c r="D112" s="11" t="s">
        <v>9</v>
      </c>
      <c r="E112" s="11" t="s">
        <v>159</v>
      </c>
      <c r="F112" s="11" t="s">
        <v>62</v>
      </c>
      <c r="G112" s="26">
        <v>2.5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76.5">
      <c r="A113" s="69" t="s">
        <v>101</v>
      </c>
      <c r="B113" s="86" t="s">
        <v>76</v>
      </c>
      <c r="C113" s="11" t="s">
        <v>56</v>
      </c>
      <c r="D113" s="11" t="s">
        <v>9</v>
      </c>
      <c r="E113" s="11" t="s">
        <v>188</v>
      </c>
      <c r="F113" s="11"/>
      <c r="G113" s="26">
        <f>G114</f>
        <v>6.3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38.25">
      <c r="A114" s="69" t="s">
        <v>61</v>
      </c>
      <c r="B114" s="86" t="s">
        <v>76</v>
      </c>
      <c r="C114" s="11" t="s">
        <v>56</v>
      </c>
      <c r="D114" s="11" t="s">
        <v>9</v>
      </c>
      <c r="E114" s="11" t="s">
        <v>188</v>
      </c>
      <c r="F114" s="11" t="s">
        <v>62</v>
      </c>
      <c r="G114" s="26">
        <v>6.3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25.5">
      <c r="A115" s="69" t="s">
        <v>65</v>
      </c>
      <c r="B115" s="86" t="s">
        <v>76</v>
      </c>
      <c r="C115" s="11" t="s">
        <v>56</v>
      </c>
      <c r="D115" s="11" t="s">
        <v>9</v>
      </c>
      <c r="E115" s="11" t="s">
        <v>96</v>
      </c>
      <c r="F115" s="11"/>
      <c r="G115" s="26">
        <f>G116+G118+G122+G120+G124</f>
        <v>451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51">
      <c r="A116" s="38" t="s">
        <v>60</v>
      </c>
      <c r="B116" s="86" t="s">
        <v>76</v>
      </c>
      <c r="C116" s="11" t="s">
        <v>56</v>
      </c>
      <c r="D116" s="11" t="s">
        <v>9</v>
      </c>
      <c r="E116" s="11" t="s">
        <v>95</v>
      </c>
      <c r="F116" s="11"/>
      <c r="G116" s="26">
        <f>G117</f>
        <v>380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38.25">
      <c r="A117" s="69" t="s">
        <v>61</v>
      </c>
      <c r="B117" s="86" t="s">
        <v>76</v>
      </c>
      <c r="C117" s="11" t="s">
        <v>56</v>
      </c>
      <c r="D117" s="11" t="s">
        <v>9</v>
      </c>
      <c r="E117" s="11" t="s">
        <v>95</v>
      </c>
      <c r="F117" s="11" t="s">
        <v>62</v>
      </c>
      <c r="G117" s="26">
        <v>380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63.75">
      <c r="A118" s="69" t="s">
        <v>94</v>
      </c>
      <c r="B118" s="86" t="s">
        <v>76</v>
      </c>
      <c r="C118" s="11" t="s">
        <v>56</v>
      </c>
      <c r="D118" s="11" t="s">
        <v>9</v>
      </c>
      <c r="E118" s="11" t="s">
        <v>161</v>
      </c>
      <c r="F118" s="11"/>
      <c r="G118" s="26">
        <f>G119</f>
        <v>18.3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38.25">
      <c r="A119" s="69" t="s">
        <v>61</v>
      </c>
      <c r="B119" s="86" t="s">
        <v>76</v>
      </c>
      <c r="C119" s="11" t="s">
        <v>56</v>
      </c>
      <c r="D119" s="11" t="s">
        <v>9</v>
      </c>
      <c r="E119" s="11" t="s">
        <v>161</v>
      </c>
      <c r="F119" s="11" t="s">
        <v>62</v>
      </c>
      <c r="G119" s="26">
        <v>18.3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76.5">
      <c r="A120" s="69" t="s">
        <v>91</v>
      </c>
      <c r="B120" s="86" t="s">
        <v>76</v>
      </c>
      <c r="C120" s="11" t="s">
        <v>56</v>
      </c>
      <c r="D120" s="11" t="s">
        <v>9</v>
      </c>
      <c r="E120" s="11" t="s">
        <v>92</v>
      </c>
      <c r="F120" s="11"/>
      <c r="G120" s="26">
        <f>G121</f>
        <v>43.2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38.25">
      <c r="A121" s="69" t="s">
        <v>61</v>
      </c>
      <c r="B121" s="86" t="s">
        <v>76</v>
      </c>
      <c r="C121" s="11" t="s">
        <v>56</v>
      </c>
      <c r="D121" s="11" t="s">
        <v>9</v>
      </c>
      <c r="E121" s="11" t="s">
        <v>92</v>
      </c>
      <c r="F121" s="71" t="s">
        <v>62</v>
      </c>
      <c r="G121" s="26">
        <v>43.2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76.5">
      <c r="A122" s="69" t="s">
        <v>102</v>
      </c>
      <c r="B122" s="86" t="s">
        <v>76</v>
      </c>
      <c r="C122" s="11" t="s">
        <v>56</v>
      </c>
      <c r="D122" s="11" t="s">
        <v>9</v>
      </c>
      <c r="E122" s="11" t="s">
        <v>160</v>
      </c>
      <c r="F122" s="11"/>
      <c r="G122" s="26">
        <f>G123</f>
        <v>3.7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38.25">
      <c r="A123" s="69" t="s">
        <v>61</v>
      </c>
      <c r="B123" s="86" t="s">
        <v>76</v>
      </c>
      <c r="C123" s="11" t="s">
        <v>56</v>
      </c>
      <c r="D123" s="11" t="s">
        <v>9</v>
      </c>
      <c r="E123" s="11" t="s">
        <v>160</v>
      </c>
      <c r="F123" s="11" t="s">
        <v>62</v>
      </c>
      <c r="G123" s="26">
        <v>3.7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76.5">
      <c r="A124" s="69" t="s">
        <v>101</v>
      </c>
      <c r="B124" s="86" t="s">
        <v>76</v>
      </c>
      <c r="C124" s="11" t="s">
        <v>56</v>
      </c>
      <c r="D124" s="11" t="s">
        <v>9</v>
      </c>
      <c r="E124" s="11" t="s">
        <v>189</v>
      </c>
      <c r="F124" s="11"/>
      <c r="G124" s="26">
        <f>G125</f>
        <v>5.8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38.25">
      <c r="A125" s="69" t="s">
        <v>61</v>
      </c>
      <c r="B125" s="86" t="s">
        <v>76</v>
      </c>
      <c r="C125" s="11" t="s">
        <v>56</v>
      </c>
      <c r="D125" s="11" t="s">
        <v>9</v>
      </c>
      <c r="E125" s="11" t="s">
        <v>189</v>
      </c>
      <c r="F125" s="71" t="s">
        <v>62</v>
      </c>
      <c r="G125" s="26">
        <v>5.8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s="75" customFormat="1" ht="15">
      <c r="A126" s="88" t="s">
        <v>66</v>
      </c>
      <c r="B126" s="11"/>
      <c r="C126" s="11"/>
      <c r="D126" s="11"/>
      <c r="E126" s="89"/>
      <c r="F126" s="11"/>
      <c r="G126" s="25">
        <f>G30+G57+G64+G73+G79+G90</f>
        <v>3304.4</v>
      </c>
      <c r="H126" s="8"/>
      <c r="I126" s="9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12" ht="31.5" customHeight="1">
      <c r="A127" s="94" t="s">
        <v>217</v>
      </c>
      <c r="B127" s="95"/>
      <c r="C127" s="95"/>
      <c r="D127" s="95"/>
      <c r="E127" s="95"/>
      <c r="F127" s="95"/>
      <c r="G127" s="96"/>
      <c r="H127" s="5"/>
      <c r="I127" s="5"/>
      <c r="J127" s="5"/>
      <c r="K127" s="5"/>
      <c r="L127" s="5"/>
    </row>
    <row r="128" spans="1:12" ht="15">
      <c r="A128" s="53" t="s">
        <v>8</v>
      </c>
      <c r="B128" s="86" t="s">
        <v>218</v>
      </c>
      <c r="C128" s="12" t="s">
        <v>9</v>
      </c>
      <c r="D128" s="22"/>
      <c r="E128" s="23"/>
      <c r="F128" s="23"/>
      <c r="G128" s="24">
        <f>G129+G136+G152+G157+G147</f>
        <v>5341.2</v>
      </c>
      <c r="H128" s="6"/>
      <c r="I128" s="6"/>
      <c r="J128" s="6"/>
      <c r="K128" s="6"/>
      <c r="L128" s="6"/>
    </row>
    <row r="129" spans="1:12" ht="40.5">
      <c r="A129" s="54" t="s">
        <v>10</v>
      </c>
      <c r="B129" s="86" t="s">
        <v>218</v>
      </c>
      <c r="C129" s="14" t="s">
        <v>9</v>
      </c>
      <c r="D129" s="14" t="s">
        <v>11</v>
      </c>
      <c r="E129" s="14"/>
      <c r="F129" s="14"/>
      <c r="G129" s="18">
        <f>G130</f>
        <v>790.3</v>
      </c>
      <c r="H129" s="7"/>
      <c r="I129" s="2"/>
      <c r="J129" s="7"/>
      <c r="K129" s="7"/>
      <c r="L129" s="7"/>
    </row>
    <row r="130" spans="1:12" ht="15">
      <c r="A130" s="55" t="s">
        <v>12</v>
      </c>
      <c r="B130" s="86" t="s">
        <v>218</v>
      </c>
      <c r="C130" s="11" t="s">
        <v>9</v>
      </c>
      <c r="D130" s="11" t="s">
        <v>11</v>
      </c>
      <c r="E130" s="11" t="s">
        <v>132</v>
      </c>
      <c r="F130" s="11"/>
      <c r="G130" s="15">
        <f>G131</f>
        <v>790.3</v>
      </c>
      <c r="H130" s="5"/>
      <c r="I130" s="5"/>
      <c r="J130" s="1"/>
      <c r="K130" s="5"/>
      <c r="L130" s="5"/>
    </row>
    <row r="131" spans="1:7" ht="25.5">
      <c r="A131" s="55" t="s">
        <v>13</v>
      </c>
      <c r="B131" s="86" t="s">
        <v>218</v>
      </c>
      <c r="C131" s="11" t="s">
        <v>9</v>
      </c>
      <c r="D131" s="11" t="s">
        <v>11</v>
      </c>
      <c r="E131" s="11" t="s">
        <v>139</v>
      </c>
      <c r="F131" s="11"/>
      <c r="G131" s="15">
        <f>G132+G134</f>
        <v>790.3</v>
      </c>
    </row>
    <row r="132" spans="1:7" ht="25.5">
      <c r="A132" s="55" t="s">
        <v>14</v>
      </c>
      <c r="B132" s="86" t="s">
        <v>218</v>
      </c>
      <c r="C132" s="11" t="s">
        <v>9</v>
      </c>
      <c r="D132" s="11" t="s">
        <v>11</v>
      </c>
      <c r="E132" s="11" t="s">
        <v>140</v>
      </c>
      <c r="F132" s="11"/>
      <c r="G132" s="15">
        <f>G133</f>
        <v>770.3</v>
      </c>
    </row>
    <row r="133" spans="1:7" ht="63.75">
      <c r="A133" s="55" t="s">
        <v>15</v>
      </c>
      <c r="B133" s="86" t="s">
        <v>218</v>
      </c>
      <c r="C133" s="11" t="s">
        <v>9</v>
      </c>
      <c r="D133" s="11" t="s">
        <v>11</v>
      </c>
      <c r="E133" s="11" t="s">
        <v>140</v>
      </c>
      <c r="F133" s="11" t="s">
        <v>16</v>
      </c>
      <c r="G133" s="15">
        <v>770.3</v>
      </c>
    </row>
    <row r="134" spans="1:7" ht="51">
      <c r="A134" s="58" t="s">
        <v>138</v>
      </c>
      <c r="B134" s="86" t="s">
        <v>218</v>
      </c>
      <c r="C134" s="16" t="s">
        <v>9</v>
      </c>
      <c r="D134" s="11" t="s">
        <v>11</v>
      </c>
      <c r="E134" s="11" t="s">
        <v>141</v>
      </c>
      <c r="F134" s="11"/>
      <c r="G134" s="17">
        <f>G135</f>
        <v>20</v>
      </c>
    </row>
    <row r="135" spans="1:7" ht="63.75">
      <c r="A135" s="38" t="s">
        <v>22</v>
      </c>
      <c r="B135" s="86" t="s">
        <v>218</v>
      </c>
      <c r="C135" s="16" t="s">
        <v>9</v>
      </c>
      <c r="D135" s="11" t="s">
        <v>11</v>
      </c>
      <c r="E135" s="11" t="s">
        <v>141</v>
      </c>
      <c r="F135" s="11" t="s">
        <v>16</v>
      </c>
      <c r="G135" s="17">
        <v>20</v>
      </c>
    </row>
    <row r="136" spans="1:7" ht="54">
      <c r="A136" s="56" t="s">
        <v>17</v>
      </c>
      <c r="B136" s="86" t="s">
        <v>218</v>
      </c>
      <c r="C136" s="14" t="s">
        <v>9</v>
      </c>
      <c r="D136" s="14" t="s">
        <v>18</v>
      </c>
      <c r="E136" s="14"/>
      <c r="F136" s="14"/>
      <c r="G136" s="18">
        <f>G137</f>
        <v>3101.7000000000003</v>
      </c>
    </row>
    <row r="137" spans="1:7" ht="25.5">
      <c r="A137" s="38" t="s">
        <v>19</v>
      </c>
      <c r="B137" s="86" t="s">
        <v>218</v>
      </c>
      <c r="C137" s="16" t="s">
        <v>9</v>
      </c>
      <c r="D137" s="16" t="s">
        <v>18</v>
      </c>
      <c r="E137" s="11" t="s">
        <v>117</v>
      </c>
      <c r="F137" s="16"/>
      <c r="G137" s="17">
        <f>G138</f>
        <v>3101.7000000000003</v>
      </c>
    </row>
    <row r="138" spans="1:7" ht="51">
      <c r="A138" s="38" t="s">
        <v>20</v>
      </c>
      <c r="B138" s="86" t="s">
        <v>218</v>
      </c>
      <c r="C138" s="16" t="s">
        <v>9</v>
      </c>
      <c r="D138" s="16" t="s">
        <v>18</v>
      </c>
      <c r="E138" s="11" t="s">
        <v>116</v>
      </c>
      <c r="F138" s="16"/>
      <c r="G138" s="17">
        <f>G139</f>
        <v>3101.7000000000003</v>
      </c>
    </row>
    <row r="139" spans="1:7" ht="26.25">
      <c r="A139" s="52" t="s">
        <v>162</v>
      </c>
      <c r="B139" s="86" t="s">
        <v>218</v>
      </c>
      <c r="C139" s="16" t="s">
        <v>9</v>
      </c>
      <c r="D139" s="16" t="s">
        <v>18</v>
      </c>
      <c r="E139" s="11" t="s">
        <v>163</v>
      </c>
      <c r="F139" s="16"/>
      <c r="G139" s="17">
        <f>G140+G142+G145</f>
        <v>3101.7000000000003</v>
      </c>
    </row>
    <row r="140" spans="1:7" ht="25.5">
      <c r="A140" s="38" t="s">
        <v>21</v>
      </c>
      <c r="B140" s="86" t="s">
        <v>218</v>
      </c>
      <c r="C140" s="16" t="s">
        <v>9</v>
      </c>
      <c r="D140" s="16" t="s">
        <v>18</v>
      </c>
      <c r="E140" s="11" t="s">
        <v>164</v>
      </c>
      <c r="F140" s="16"/>
      <c r="G140" s="17">
        <f>G141</f>
        <v>2796.9</v>
      </c>
    </row>
    <row r="141" spans="1:7" ht="63.75">
      <c r="A141" s="38" t="s">
        <v>22</v>
      </c>
      <c r="B141" s="86" t="s">
        <v>218</v>
      </c>
      <c r="C141" s="16" t="s">
        <v>9</v>
      </c>
      <c r="D141" s="16" t="s">
        <v>18</v>
      </c>
      <c r="E141" s="11" t="s">
        <v>164</v>
      </c>
      <c r="F141" s="11" t="s">
        <v>16</v>
      </c>
      <c r="G141" s="17">
        <v>2796.9</v>
      </c>
    </row>
    <row r="142" spans="1:7" ht="25.5">
      <c r="A142" s="38" t="s">
        <v>23</v>
      </c>
      <c r="B142" s="86" t="s">
        <v>218</v>
      </c>
      <c r="C142" s="16" t="s">
        <v>9</v>
      </c>
      <c r="D142" s="16" t="s">
        <v>18</v>
      </c>
      <c r="E142" s="11" t="s">
        <v>165</v>
      </c>
      <c r="F142" s="11"/>
      <c r="G142" s="17">
        <f>G143+G144</f>
        <v>194.8</v>
      </c>
    </row>
    <row r="143" spans="1:7" ht="25.5">
      <c r="A143" s="55" t="s">
        <v>24</v>
      </c>
      <c r="B143" s="86" t="s">
        <v>218</v>
      </c>
      <c r="C143" s="16" t="s">
        <v>9</v>
      </c>
      <c r="D143" s="16" t="s">
        <v>18</v>
      </c>
      <c r="E143" s="11" t="s">
        <v>165</v>
      </c>
      <c r="F143" s="11" t="s">
        <v>25</v>
      </c>
      <c r="G143" s="17">
        <v>191.5</v>
      </c>
    </row>
    <row r="144" spans="1:7" ht="15">
      <c r="A144" s="57" t="s">
        <v>26</v>
      </c>
      <c r="B144" s="86" t="s">
        <v>218</v>
      </c>
      <c r="C144" s="16" t="s">
        <v>9</v>
      </c>
      <c r="D144" s="16" t="s">
        <v>18</v>
      </c>
      <c r="E144" s="11" t="s">
        <v>165</v>
      </c>
      <c r="F144" s="11" t="s">
        <v>27</v>
      </c>
      <c r="G144" s="17">
        <v>3.3</v>
      </c>
    </row>
    <row r="145" spans="1:7" ht="51">
      <c r="A145" s="58" t="s">
        <v>138</v>
      </c>
      <c r="B145" s="86" t="s">
        <v>218</v>
      </c>
      <c r="C145" s="16" t="s">
        <v>9</v>
      </c>
      <c r="D145" s="11" t="s">
        <v>18</v>
      </c>
      <c r="E145" s="11" t="s">
        <v>166</v>
      </c>
      <c r="F145" s="11"/>
      <c r="G145" s="17">
        <f>G146</f>
        <v>110</v>
      </c>
    </row>
    <row r="146" spans="1:7" ht="63.75">
      <c r="A146" s="38" t="s">
        <v>22</v>
      </c>
      <c r="B146" s="86" t="s">
        <v>218</v>
      </c>
      <c r="C146" s="16" t="s">
        <v>9</v>
      </c>
      <c r="D146" s="11" t="s">
        <v>18</v>
      </c>
      <c r="E146" s="11" t="s">
        <v>166</v>
      </c>
      <c r="F146" s="11" t="s">
        <v>16</v>
      </c>
      <c r="G146" s="17">
        <v>110</v>
      </c>
    </row>
    <row r="147" spans="1:7" ht="40.5">
      <c r="A147" s="42" t="s">
        <v>182</v>
      </c>
      <c r="B147" s="86" t="s">
        <v>218</v>
      </c>
      <c r="C147" s="83" t="s">
        <v>9</v>
      </c>
      <c r="D147" s="14" t="s">
        <v>183</v>
      </c>
      <c r="E147" s="11"/>
      <c r="F147" s="11"/>
      <c r="G147" s="84">
        <f>G148</f>
        <v>129.4</v>
      </c>
    </row>
    <row r="148" spans="1:7" ht="15">
      <c r="A148" s="55" t="s">
        <v>12</v>
      </c>
      <c r="B148" s="86" t="s">
        <v>218</v>
      </c>
      <c r="C148" s="11" t="s">
        <v>9</v>
      </c>
      <c r="D148" s="11" t="s">
        <v>183</v>
      </c>
      <c r="E148" s="11" t="s">
        <v>132</v>
      </c>
      <c r="F148" s="11"/>
      <c r="G148" s="17">
        <f>G149</f>
        <v>129.4</v>
      </c>
    </row>
    <row r="149" spans="1:7" ht="15">
      <c r="A149" s="38" t="s">
        <v>30</v>
      </c>
      <c r="B149" s="86" t="s">
        <v>218</v>
      </c>
      <c r="C149" s="11" t="s">
        <v>9</v>
      </c>
      <c r="D149" s="11" t="s">
        <v>183</v>
      </c>
      <c r="E149" s="11" t="s">
        <v>133</v>
      </c>
      <c r="F149" s="11"/>
      <c r="G149" s="17">
        <f>G150</f>
        <v>129.4</v>
      </c>
    </row>
    <row r="150" spans="1:7" ht="63.75">
      <c r="A150" s="38" t="s">
        <v>184</v>
      </c>
      <c r="B150" s="86" t="s">
        <v>218</v>
      </c>
      <c r="C150" s="11" t="s">
        <v>9</v>
      </c>
      <c r="D150" s="11" t="s">
        <v>183</v>
      </c>
      <c r="E150" s="11" t="s">
        <v>186</v>
      </c>
      <c r="F150" s="11"/>
      <c r="G150" s="17">
        <f>G151</f>
        <v>129.4</v>
      </c>
    </row>
    <row r="151" spans="1:7" ht="15">
      <c r="A151" s="38" t="s">
        <v>185</v>
      </c>
      <c r="B151" s="86" t="s">
        <v>218</v>
      </c>
      <c r="C151" s="11" t="s">
        <v>9</v>
      </c>
      <c r="D151" s="11" t="s">
        <v>183</v>
      </c>
      <c r="E151" s="11" t="s">
        <v>186</v>
      </c>
      <c r="F151" s="11" t="s">
        <v>44</v>
      </c>
      <c r="G151" s="17">
        <v>129.4</v>
      </c>
    </row>
    <row r="152" spans="1:7" ht="15">
      <c r="A152" s="59" t="s">
        <v>28</v>
      </c>
      <c r="B152" s="86" t="s">
        <v>218</v>
      </c>
      <c r="C152" s="14" t="s">
        <v>9</v>
      </c>
      <c r="D152" s="14" t="s">
        <v>29</v>
      </c>
      <c r="E152" s="14"/>
      <c r="F152" s="14"/>
      <c r="G152" s="18">
        <v>50</v>
      </c>
    </row>
    <row r="153" spans="1:39" ht="15">
      <c r="A153" s="55" t="s">
        <v>12</v>
      </c>
      <c r="B153" s="86" t="s">
        <v>218</v>
      </c>
      <c r="C153" s="11" t="s">
        <v>9</v>
      </c>
      <c r="D153" s="11" t="s">
        <v>29</v>
      </c>
      <c r="E153" s="11" t="s">
        <v>132</v>
      </c>
      <c r="F153" s="11"/>
      <c r="G153" s="15">
        <v>50</v>
      </c>
      <c r="H153" s="5"/>
      <c r="I153" s="39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ht="15">
      <c r="A154" s="55" t="s">
        <v>30</v>
      </c>
      <c r="B154" s="86" t="s">
        <v>218</v>
      </c>
      <c r="C154" s="11" t="s">
        <v>9</v>
      </c>
      <c r="D154" s="11" t="s">
        <v>29</v>
      </c>
      <c r="E154" s="11" t="s">
        <v>133</v>
      </c>
      <c r="F154" s="11"/>
      <c r="G154" s="15">
        <v>50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ht="25.5">
      <c r="A155" s="55" t="s">
        <v>31</v>
      </c>
      <c r="B155" s="86" t="s">
        <v>218</v>
      </c>
      <c r="C155" s="11" t="s">
        <v>9</v>
      </c>
      <c r="D155" s="11" t="s">
        <v>29</v>
      </c>
      <c r="E155" s="11" t="s">
        <v>134</v>
      </c>
      <c r="F155" s="11"/>
      <c r="G155" s="15">
        <v>50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15">
      <c r="A156" s="38" t="s">
        <v>26</v>
      </c>
      <c r="B156" s="86" t="s">
        <v>218</v>
      </c>
      <c r="C156" s="11" t="s">
        <v>9</v>
      </c>
      <c r="D156" s="11" t="s">
        <v>29</v>
      </c>
      <c r="E156" s="11" t="s">
        <v>134</v>
      </c>
      <c r="F156" s="11" t="s">
        <v>27</v>
      </c>
      <c r="G156" s="15">
        <v>50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ht="15">
      <c r="A157" s="60" t="s">
        <v>32</v>
      </c>
      <c r="B157" s="86" t="s">
        <v>218</v>
      </c>
      <c r="C157" s="12" t="s">
        <v>9</v>
      </c>
      <c r="D157" s="12" t="s">
        <v>33</v>
      </c>
      <c r="E157" s="12"/>
      <c r="F157" s="12"/>
      <c r="G157" s="25">
        <f>G158+G163+G166+G182+G190</f>
        <v>1269.8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ht="25.5">
      <c r="A158" s="38" t="s">
        <v>19</v>
      </c>
      <c r="B158" s="86" t="s">
        <v>218</v>
      </c>
      <c r="C158" s="11" t="s">
        <v>9</v>
      </c>
      <c r="D158" s="11" t="s">
        <v>33</v>
      </c>
      <c r="E158" s="11" t="s">
        <v>117</v>
      </c>
      <c r="F158" s="11"/>
      <c r="G158" s="26">
        <f>G159</f>
        <v>4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ht="51">
      <c r="A159" s="38" t="s">
        <v>20</v>
      </c>
      <c r="B159" s="86" t="s">
        <v>218</v>
      </c>
      <c r="C159" s="11" t="s">
        <v>9</v>
      </c>
      <c r="D159" s="11" t="s">
        <v>33</v>
      </c>
      <c r="E159" s="11" t="s">
        <v>116</v>
      </c>
      <c r="F159" s="11"/>
      <c r="G159" s="26">
        <f>G161</f>
        <v>4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51">
      <c r="A160" s="30" t="s">
        <v>208</v>
      </c>
      <c r="B160" s="86" t="s">
        <v>218</v>
      </c>
      <c r="C160" s="11" t="s">
        <v>9</v>
      </c>
      <c r="D160" s="11" t="s">
        <v>33</v>
      </c>
      <c r="E160" s="11" t="s">
        <v>167</v>
      </c>
      <c r="F160" s="11"/>
      <c r="G160" s="26">
        <f>G161</f>
        <v>4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102">
      <c r="A161" s="58" t="s">
        <v>131</v>
      </c>
      <c r="B161" s="86" t="s">
        <v>218</v>
      </c>
      <c r="C161" s="11" t="s">
        <v>9</v>
      </c>
      <c r="D161" s="11" t="s">
        <v>33</v>
      </c>
      <c r="E161" s="11" t="s">
        <v>168</v>
      </c>
      <c r="F161" s="11"/>
      <c r="G161" s="26">
        <f>G162</f>
        <v>4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25.5">
      <c r="A162" s="55" t="s">
        <v>24</v>
      </c>
      <c r="B162" s="86" t="s">
        <v>218</v>
      </c>
      <c r="C162" s="11" t="s">
        <v>9</v>
      </c>
      <c r="D162" s="11" t="s">
        <v>33</v>
      </c>
      <c r="E162" s="11" t="s">
        <v>168</v>
      </c>
      <c r="F162" s="11" t="s">
        <v>25</v>
      </c>
      <c r="G162" s="26">
        <v>4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39" ht="51">
      <c r="A163" s="55" t="s">
        <v>79</v>
      </c>
      <c r="B163" s="86" t="s">
        <v>218</v>
      </c>
      <c r="C163" s="16" t="s">
        <v>9</v>
      </c>
      <c r="D163" s="11" t="s">
        <v>33</v>
      </c>
      <c r="E163" s="11" t="s">
        <v>135</v>
      </c>
      <c r="F163" s="11"/>
      <c r="G163" s="26">
        <f>G164</f>
        <v>124.2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1:39" ht="15">
      <c r="A164" s="55" t="s">
        <v>34</v>
      </c>
      <c r="B164" s="86" t="s">
        <v>218</v>
      </c>
      <c r="C164" s="16" t="s">
        <v>9</v>
      </c>
      <c r="D164" s="11" t="s">
        <v>33</v>
      </c>
      <c r="E164" s="11" t="s">
        <v>136</v>
      </c>
      <c r="F164" s="11"/>
      <c r="G164" s="26">
        <f>G165</f>
        <v>124.2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1:39" ht="25.5">
      <c r="A165" s="55" t="s">
        <v>24</v>
      </c>
      <c r="B165" s="86" t="s">
        <v>218</v>
      </c>
      <c r="C165" s="16" t="s">
        <v>9</v>
      </c>
      <c r="D165" s="11" t="s">
        <v>33</v>
      </c>
      <c r="E165" s="11" t="s">
        <v>136</v>
      </c>
      <c r="F165" s="11" t="s">
        <v>25</v>
      </c>
      <c r="G165" s="26">
        <v>124.2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1:39" ht="38.25">
      <c r="A166" s="55" t="s">
        <v>153</v>
      </c>
      <c r="B166" s="86" t="s">
        <v>218</v>
      </c>
      <c r="C166" s="16" t="s">
        <v>9</v>
      </c>
      <c r="D166" s="11" t="s">
        <v>33</v>
      </c>
      <c r="E166" s="11" t="s">
        <v>137</v>
      </c>
      <c r="F166" s="11"/>
      <c r="G166" s="26">
        <f>G167+G175</f>
        <v>1053.8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1:39" ht="25.5">
      <c r="A167" s="55" t="s">
        <v>192</v>
      </c>
      <c r="B167" s="86" t="s">
        <v>218</v>
      </c>
      <c r="C167" s="16" t="s">
        <v>9</v>
      </c>
      <c r="D167" s="11" t="s">
        <v>33</v>
      </c>
      <c r="E167" s="11" t="s">
        <v>206</v>
      </c>
      <c r="F167" s="11"/>
      <c r="G167" s="26">
        <f>G168+G173</f>
        <v>837.7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38.25">
      <c r="A168" s="55" t="s">
        <v>193</v>
      </c>
      <c r="B168" s="86" t="s">
        <v>218</v>
      </c>
      <c r="C168" s="16" t="s">
        <v>9</v>
      </c>
      <c r="D168" s="11" t="s">
        <v>33</v>
      </c>
      <c r="E168" s="11" t="s">
        <v>203</v>
      </c>
      <c r="F168" s="11"/>
      <c r="G168" s="26">
        <f>G171+G169</f>
        <v>802.7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1:39" ht="51">
      <c r="A169" s="55" t="s">
        <v>85</v>
      </c>
      <c r="B169" s="86" t="s">
        <v>218</v>
      </c>
      <c r="C169" s="16" t="s">
        <v>9</v>
      </c>
      <c r="D169" s="11" t="s">
        <v>33</v>
      </c>
      <c r="E169" s="11" t="s">
        <v>227</v>
      </c>
      <c r="F169" s="11"/>
      <c r="G169" s="26">
        <f>G170</f>
        <v>673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25.5">
      <c r="A170" s="55" t="s">
        <v>24</v>
      </c>
      <c r="B170" s="86" t="s">
        <v>218</v>
      </c>
      <c r="C170" s="16" t="s">
        <v>9</v>
      </c>
      <c r="D170" s="11" t="s">
        <v>33</v>
      </c>
      <c r="E170" s="11" t="s">
        <v>227</v>
      </c>
      <c r="F170" s="11" t="s">
        <v>25</v>
      </c>
      <c r="G170" s="26">
        <v>673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63.75">
      <c r="A171" s="55" t="s">
        <v>156</v>
      </c>
      <c r="B171" s="86" t="s">
        <v>218</v>
      </c>
      <c r="C171" s="16" t="s">
        <v>9</v>
      </c>
      <c r="D171" s="11" t="s">
        <v>33</v>
      </c>
      <c r="E171" s="11" t="s">
        <v>226</v>
      </c>
      <c r="F171" s="11"/>
      <c r="G171" s="26">
        <f>G172</f>
        <v>129.7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1:39" ht="25.5">
      <c r="A172" s="55" t="s">
        <v>24</v>
      </c>
      <c r="B172" s="86" t="s">
        <v>218</v>
      </c>
      <c r="C172" s="16" t="s">
        <v>9</v>
      </c>
      <c r="D172" s="11" t="s">
        <v>33</v>
      </c>
      <c r="E172" s="11" t="s">
        <v>226</v>
      </c>
      <c r="F172" s="11" t="s">
        <v>25</v>
      </c>
      <c r="G172" s="26">
        <v>129.7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38.25">
      <c r="A173" s="55" t="s">
        <v>202</v>
      </c>
      <c r="B173" s="86" t="s">
        <v>218</v>
      </c>
      <c r="C173" s="16" t="s">
        <v>9</v>
      </c>
      <c r="D173" s="11" t="s">
        <v>33</v>
      </c>
      <c r="E173" s="11" t="s">
        <v>207</v>
      </c>
      <c r="F173" s="11"/>
      <c r="G173" s="26">
        <f>G174</f>
        <v>35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25.5">
      <c r="A174" s="55" t="s">
        <v>24</v>
      </c>
      <c r="B174" s="86" t="s">
        <v>218</v>
      </c>
      <c r="C174" s="16" t="s">
        <v>9</v>
      </c>
      <c r="D174" s="11" t="s">
        <v>33</v>
      </c>
      <c r="E174" s="11" t="s">
        <v>207</v>
      </c>
      <c r="F174" s="11" t="s">
        <v>25</v>
      </c>
      <c r="G174" s="26">
        <v>35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25.5">
      <c r="A175" s="55" t="s">
        <v>204</v>
      </c>
      <c r="B175" s="86" t="s">
        <v>218</v>
      </c>
      <c r="C175" s="16" t="s">
        <v>9</v>
      </c>
      <c r="D175" s="11" t="s">
        <v>33</v>
      </c>
      <c r="E175" s="11" t="s">
        <v>205</v>
      </c>
      <c r="F175" s="11"/>
      <c r="G175" s="26">
        <f>G176+G178+G180</f>
        <v>216.1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38.25">
      <c r="A176" s="55" t="s">
        <v>200</v>
      </c>
      <c r="B176" s="86" t="s">
        <v>218</v>
      </c>
      <c r="C176" s="16" t="s">
        <v>9</v>
      </c>
      <c r="D176" s="11" t="s">
        <v>33</v>
      </c>
      <c r="E176" s="11" t="s">
        <v>201</v>
      </c>
      <c r="F176" s="11"/>
      <c r="G176" s="26">
        <f>G177</f>
        <v>113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25.5">
      <c r="A177" s="55" t="s">
        <v>24</v>
      </c>
      <c r="B177" s="86" t="s">
        <v>218</v>
      </c>
      <c r="C177" s="16" t="s">
        <v>9</v>
      </c>
      <c r="D177" s="11" t="s">
        <v>33</v>
      </c>
      <c r="E177" s="11" t="s">
        <v>201</v>
      </c>
      <c r="F177" s="11" t="s">
        <v>25</v>
      </c>
      <c r="G177" s="26">
        <v>113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25.5">
      <c r="A178" s="55" t="s">
        <v>213</v>
      </c>
      <c r="B178" s="86" t="s">
        <v>218</v>
      </c>
      <c r="C178" s="16" t="s">
        <v>9</v>
      </c>
      <c r="D178" s="11" t="s">
        <v>33</v>
      </c>
      <c r="E178" s="11" t="s">
        <v>214</v>
      </c>
      <c r="F178" s="11"/>
      <c r="G178" s="26">
        <f>G179</f>
        <v>18.1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25.5">
      <c r="A179" s="55" t="s">
        <v>24</v>
      </c>
      <c r="B179" s="86" t="s">
        <v>218</v>
      </c>
      <c r="C179" s="16" t="s">
        <v>9</v>
      </c>
      <c r="D179" s="11" t="s">
        <v>33</v>
      </c>
      <c r="E179" s="11" t="s">
        <v>214</v>
      </c>
      <c r="F179" s="11" t="s">
        <v>25</v>
      </c>
      <c r="G179" s="26">
        <v>18.1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1:39" ht="38.25">
      <c r="A180" s="55" t="s">
        <v>219</v>
      </c>
      <c r="B180" s="86" t="s">
        <v>218</v>
      </c>
      <c r="C180" s="16" t="s">
        <v>9</v>
      </c>
      <c r="D180" s="11" t="s">
        <v>33</v>
      </c>
      <c r="E180" s="11" t="s">
        <v>220</v>
      </c>
      <c r="F180" s="11"/>
      <c r="G180" s="26">
        <f>G181</f>
        <v>85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25.5">
      <c r="A181" s="55" t="s">
        <v>24</v>
      </c>
      <c r="B181" s="86" t="s">
        <v>218</v>
      </c>
      <c r="C181" s="16" t="s">
        <v>9</v>
      </c>
      <c r="D181" s="11" t="s">
        <v>33</v>
      </c>
      <c r="E181" s="11" t="s">
        <v>220</v>
      </c>
      <c r="F181" s="11" t="s">
        <v>25</v>
      </c>
      <c r="G181" s="26">
        <v>85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25.5">
      <c r="A182" s="55" t="s">
        <v>210</v>
      </c>
      <c r="B182" s="86" t="s">
        <v>218</v>
      </c>
      <c r="C182" s="16" t="s">
        <v>9</v>
      </c>
      <c r="D182" s="11" t="s">
        <v>33</v>
      </c>
      <c r="E182" s="11" t="s">
        <v>194</v>
      </c>
      <c r="F182" s="11"/>
      <c r="G182" s="26">
        <f>G183</f>
        <v>70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38.25">
      <c r="A183" s="55" t="s">
        <v>195</v>
      </c>
      <c r="B183" s="86" t="s">
        <v>218</v>
      </c>
      <c r="C183" s="16" t="s">
        <v>9</v>
      </c>
      <c r="D183" s="11" t="s">
        <v>33</v>
      </c>
      <c r="E183" s="11" t="s">
        <v>196</v>
      </c>
      <c r="F183" s="11"/>
      <c r="G183" s="26">
        <f>G184+G186+G188</f>
        <v>70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25.5">
      <c r="A184" s="55" t="s">
        <v>197</v>
      </c>
      <c r="B184" s="86" t="s">
        <v>218</v>
      </c>
      <c r="C184" s="16" t="s">
        <v>9</v>
      </c>
      <c r="D184" s="11" t="s">
        <v>33</v>
      </c>
      <c r="E184" s="11" t="s">
        <v>199</v>
      </c>
      <c r="F184" s="11"/>
      <c r="G184" s="26">
        <f>G185</f>
        <v>30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spans="1:39" ht="25.5">
      <c r="A185" s="55" t="s">
        <v>24</v>
      </c>
      <c r="B185" s="86" t="s">
        <v>218</v>
      </c>
      <c r="C185" s="16" t="s">
        <v>9</v>
      </c>
      <c r="D185" s="11" t="s">
        <v>33</v>
      </c>
      <c r="E185" s="11" t="s">
        <v>199</v>
      </c>
      <c r="F185" s="11" t="s">
        <v>25</v>
      </c>
      <c r="G185" s="26">
        <v>30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38.25">
      <c r="A186" s="55" t="s">
        <v>209</v>
      </c>
      <c r="B186" s="86" t="s">
        <v>218</v>
      </c>
      <c r="C186" s="16" t="s">
        <v>9</v>
      </c>
      <c r="D186" s="11" t="s">
        <v>33</v>
      </c>
      <c r="E186" s="11" t="s">
        <v>212</v>
      </c>
      <c r="F186" s="11"/>
      <c r="G186" s="26">
        <f>G187</f>
        <v>25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spans="1:39" ht="25.5">
      <c r="A187" s="55" t="s">
        <v>24</v>
      </c>
      <c r="B187" s="86" t="s">
        <v>218</v>
      </c>
      <c r="C187" s="16" t="s">
        <v>9</v>
      </c>
      <c r="D187" s="11" t="s">
        <v>33</v>
      </c>
      <c r="E187" s="11" t="s">
        <v>212</v>
      </c>
      <c r="F187" s="11" t="s">
        <v>25</v>
      </c>
      <c r="G187" s="26">
        <v>25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25.5">
      <c r="A188" s="55" t="s">
        <v>198</v>
      </c>
      <c r="B188" s="86" t="s">
        <v>218</v>
      </c>
      <c r="C188" s="16" t="s">
        <v>9</v>
      </c>
      <c r="D188" s="11" t="s">
        <v>33</v>
      </c>
      <c r="E188" s="11" t="s">
        <v>211</v>
      </c>
      <c r="F188" s="11"/>
      <c r="G188" s="26">
        <f>G189</f>
        <v>15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25.5">
      <c r="A189" s="55" t="s">
        <v>24</v>
      </c>
      <c r="B189" s="86" t="s">
        <v>218</v>
      </c>
      <c r="C189" s="16" t="s">
        <v>9</v>
      </c>
      <c r="D189" s="11" t="s">
        <v>33</v>
      </c>
      <c r="E189" s="11" t="s">
        <v>211</v>
      </c>
      <c r="F189" s="11" t="s">
        <v>25</v>
      </c>
      <c r="G189" s="26">
        <v>15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15">
      <c r="A190" s="55" t="s">
        <v>12</v>
      </c>
      <c r="B190" s="86" t="s">
        <v>218</v>
      </c>
      <c r="C190" s="91" t="s">
        <v>9</v>
      </c>
      <c r="D190" s="50" t="s">
        <v>33</v>
      </c>
      <c r="E190" s="11" t="s">
        <v>132</v>
      </c>
      <c r="F190" s="11"/>
      <c r="G190" s="26">
        <f>G191</f>
        <v>17.8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15">
      <c r="A191" s="38" t="s">
        <v>30</v>
      </c>
      <c r="B191" s="86" t="s">
        <v>218</v>
      </c>
      <c r="C191" s="91" t="s">
        <v>9</v>
      </c>
      <c r="D191" s="50" t="s">
        <v>33</v>
      </c>
      <c r="E191" s="11" t="s">
        <v>133</v>
      </c>
      <c r="F191" s="11"/>
      <c r="G191" s="26">
        <f>G192</f>
        <v>17.8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51">
      <c r="A192" s="90" t="s">
        <v>216</v>
      </c>
      <c r="B192" s="86" t="s">
        <v>218</v>
      </c>
      <c r="C192" s="91" t="s">
        <v>9</v>
      </c>
      <c r="D192" s="50" t="s">
        <v>33</v>
      </c>
      <c r="E192" s="50" t="s">
        <v>215</v>
      </c>
      <c r="F192" s="50"/>
      <c r="G192" s="92">
        <f>G193</f>
        <v>17.8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15">
      <c r="A193" s="90" t="s">
        <v>42</v>
      </c>
      <c r="B193" s="86" t="s">
        <v>218</v>
      </c>
      <c r="C193" s="91" t="s">
        <v>9</v>
      </c>
      <c r="D193" s="50" t="s">
        <v>33</v>
      </c>
      <c r="E193" s="50" t="s">
        <v>215</v>
      </c>
      <c r="F193" s="50" t="s">
        <v>44</v>
      </c>
      <c r="G193" s="92">
        <v>17.8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</row>
    <row r="194" spans="1:39" ht="15">
      <c r="A194" s="53" t="s">
        <v>35</v>
      </c>
      <c r="B194" s="86" t="s">
        <v>218</v>
      </c>
      <c r="C194" s="12" t="s">
        <v>11</v>
      </c>
      <c r="D194" s="12"/>
      <c r="E194" s="12"/>
      <c r="F194" s="12"/>
      <c r="G194" s="24">
        <f>G195</f>
        <v>140.5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15">
      <c r="A195" s="56" t="s">
        <v>36</v>
      </c>
      <c r="B195" s="86" t="s">
        <v>218</v>
      </c>
      <c r="C195" s="14" t="s">
        <v>11</v>
      </c>
      <c r="D195" s="14" t="s">
        <v>37</v>
      </c>
      <c r="E195" s="11"/>
      <c r="F195" s="11"/>
      <c r="G195" s="18">
        <f>G196</f>
        <v>140.5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25.5">
      <c r="A196" s="38" t="s">
        <v>19</v>
      </c>
      <c r="B196" s="86" t="s">
        <v>218</v>
      </c>
      <c r="C196" s="11" t="s">
        <v>11</v>
      </c>
      <c r="D196" s="11" t="s">
        <v>37</v>
      </c>
      <c r="E196" s="11" t="s">
        <v>117</v>
      </c>
      <c r="F196" s="11"/>
      <c r="G196" s="15">
        <f>G197</f>
        <v>140.5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51">
      <c r="A197" s="38" t="s">
        <v>20</v>
      </c>
      <c r="B197" s="86" t="s">
        <v>218</v>
      </c>
      <c r="C197" s="11" t="s">
        <v>11</v>
      </c>
      <c r="D197" s="11" t="s">
        <v>37</v>
      </c>
      <c r="E197" s="11" t="s">
        <v>116</v>
      </c>
      <c r="F197" s="14"/>
      <c r="G197" s="15">
        <f>G199</f>
        <v>140.5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38.25">
      <c r="A198" s="30" t="s">
        <v>171</v>
      </c>
      <c r="B198" s="86" t="s">
        <v>218</v>
      </c>
      <c r="C198" s="11" t="s">
        <v>11</v>
      </c>
      <c r="D198" s="11" t="s">
        <v>37</v>
      </c>
      <c r="E198" s="11" t="s">
        <v>172</v>
      </c>
      <c r="F198" s="14"/>
      <c r="G198" s="15">
        <f>G199</f>
        <v>140.5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25.5">
      <c r="A199" s="55" t="s">
        <v>122</v>
      </c>
      <c r="B199" s="86" t="s">
        <v>218</v>
      </c>
      <c r="C199" s="11" t="s">
        <v>11</v>
      </c>
      <c r="D199" s="11" t="s">
        <v>37</v>
      </c>
      <c r="E199" s="11" t="s">
        <v>173</v>
      </c>
      <c r="F199" s="11"/>
      <c r="G199" s="15">
        <f>G200</f>
        <v>140.5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63.75">
      <c r="A200" s="55" t="s">
        <v>15</v>
      </c>
      <c r="B200" s="86" t="s">
        <v>218</v>
      </c>
      <c r="C200" s="11" t="s">
        <v>11</v>
      </c>
      <c r="D200" s="11" t="s">
        <v>37</v>
      </c>
      <c r="E200" s="11" t="s">
        <v>173</v>
      </c>
      <c r="F200" s="11" t="s">
        <v>16</v>
      </c>
      <c r="G200" s="15">
        <v>140.5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25.5">
      <c r="A201" s="53" t="s">
        <v>38</v>
      </c>
      <c r="B201" s="86" t="s">
        <v>218</v>
      </c>
      <c r="C201" s="13" t="s">
        <v>37</v>
      </c>
      <c r="D201" s="22"/>
      <c r="E201" s="13"/>
      <c r="F201" s="13"/>
      <c r="G201" s="27">
        <f>G202</f>
        <v>202.5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spans="1:39" ht="40.5">
      <c r="A202" s="54" t="s">
        <v>39</v>
      </c>
      <c r="B202" s="86" t="s">
        <v>218</v>
      </c>
      <c r="C202" s="14" t="s">
        <v>37</v>
      </c>
      <c r="D202" s="14" t="s">
        <v>40</v>
      </c>
      <c r="E202" s="14" t="s">
        <v>41</v>
      </c>
      <c r="F202" s="14"/>
      <c r="G202" s="18">
        <f>G203</f>
        <v>202.5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38.25">
      <c r="A203" s="58" t="s">
        <v>124</v>
      </c>
      <c r="B203" s="86" t="s">
        <v>218</v>
      </c>
      <c r="C203" s="11" t="s">
        <v>37</v>
      </c>
      <c r="D203" s="11" t="s">
        <v>40</v>
      </c>
      <c r="E203" s="11" t="s">
        <v>125</v>
      </c>
      <c r="F203" s="14"/>
      <c r="G203" s="18">
        <f>G204</f>
        <v>202.5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25.5">
      <c r="A204" s="55" t="s">
        <v>128</v>
      </c>
      <c r="B204" s="86" t="s">
        <v>218</v>
      </c>
      <c r="C204" s="11" t="s">
        <v>37</v>
      </c>
      <c r="D204" s="11" t="s">
        <v>40</v>
      </c>
      <c r="E204" s="11" t="s">
        <v>129</v>
      </c>
      <c r="F204" s="14"/>
      <c r="G204" s="15">
        <f>G205</f>
        <v>202.5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15">
      <c r="A205" s="55" t="s">
        <v>34</v>
      </c>
      <c r="B205" s="86" t="s">
        <v>218</v>
      </c>
      <c r="C205" s="11" t="s">
        <v>37</v>
      </c>
      <c r="D205" s="11" t="s">
        <v>40</v>
      </c>
      <c r="E205" s="11" t="s">
        <v>130</v>
      </c>
      <c r="F205" s="14"/>
      <c r="G205" s="15">
        <f>G206</f>
        <v>202.5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25.5">
      <c r="A206" s="55" t="s">
        <v>24</v>
      </c>
      <c r="B206" s="86" t="s">
        <v>218</v>
      </c>
      <c r="C206" s="11" t="s">
        <v>37</v>
      </c>
      <c r="D206" s="11" t="s">
        <v>43</v>
      </c>
      <c r="E206" s="11" t="s">
        <v>130</v>
      </c>
      <c r="F206" s="11" t="s">
        <v>25</v>
      </c>
      <c r="G206" s="26">
        <v>202.5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15">
      <c r="A207" s="61" t="s">
        <v>45</v>
      </c>
      <c r="B207" s="86" t="s">
        <v>218</v>
      </c>
      <c r="C207" s="12" t="s">
        <v>18</v>
      </c>
      <c r="D207" s="12"/>
      <c r="E207" s="12"/>
      <c r="F207" s="12"/>
      <c r="G207" s="25">
        <f>G217+G221+G208</f>
        <v>1886.1999999999998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spans="1:39" ht="15">
      <c r="A208" s="78" t="s">
        <v>88</v>
      </c>
      <c r="B208" s="86" t="s">
        <v>218</v>
      </c>
      <c r="C208" s="12" t="s">
        <v>18</v>
      </c>
      <c r="D208" s="12" t="s">
        <v>50</v>
      </c>
      <c r="E208" s="12"/>
      <c r="F208" s="12"/>
      <c r="G208" s="25">
        <f>G209</f>
        <v>127.5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38.25">
      <c r="A209" s="58" t="s">
        <v>67</v>
      </c>
      <c r="B209" s="86" t="s">
        <v>218</v>
      </c>
      <c r="C209" s="11" t="s">
        <v>18</v>
      </c>
      <c r="D209" s="11" t="s">
        <v>50</v>
      </c>
      <c r="E209" s="23" t="s">
        <v>120</v>
      </c>
      <c r="F209" s="11"/>
      <c r="G209" s="26">
        <f>G210</f>
        <v>127.5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25.5">
      <c r="A210" s="58" t="s">
        <v>142</v>
      </c>
      <c r="B210" s="86" t="s">
        <v>218</v>
      </c>
      <c r="C210" s="11" t="s">
        <v>18</v>
      </c>
      <c r="D210" s="11" t="s">
        <v>50</v>
      </c>
      <c r="E210" s="23" t="s">
        <v>143</v>
      </c>
      <c r="F210" s="11"/>
      <c r="G210" s="26">
        <f>G212+G214+G216</f>
        <v>127.5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</row>
    <row r="211" spans="1:39" ht="26.25">
      <c r="A211" s="79" t="s">
        <v>89</v>
      </c>
      <c r="B211" s="86" t="s">
        <v>218</v>
      </c>
      <c r="C211" s="11" t="s">
        <v>18</v>
      </c>
      <c r="D211" s="11" t="s">
        <v>50</v>
      </c>
      <c r="E211" s="23" t="s">
        <v>144</v>
      </c>
      <c r="F211" s="11"/>
      <c r="G211" s="26">
        <f>G212</f>
        <v>97.9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25.5">
      <c r="A212" s="55" t="s">
        <v>24</v>
      </c>
      <c r="B212" s="86" t="s">
        <v>218</v>
      </c>
      <c r="C212" s="11" t="s">
        <v>18</v>
      </c>
      <c r="D212" s="11" t="s">
        <v>50</v>
      </c>
      <c r="E212" s="23" t="s">
        <v>144</v>
      </c>
      <c r="F212" s="31" t="s">
        <v>25</v>
      </c>
      <c r="G212" s="26">
        <v>97.9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51.75">
      <c r="A213" s="79" t="s">
        <v>121</v>
      </c>
      <c r="B213" s="86" t="s">
        <v>218</v>
      </c>
      <c r="C213" s="11" t="s">
        <v>18</v>
      </c>
      <c r="D213" s="11" t="s">
        <v>50</v>
      </c>
      <c r="E213" s="23" t="s">
        <v>145</v>
      </c>
      <c r="F213" s="11"/>
      <c r="G213" s="26">
        <f>G214</f>
        <v>17.6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25.5">
      <c r="A214" s="55" t="s">
        <v>24</v>
      </c>
      <c r="B214" s="86" t="s">
        <v>218</v>
      </c>
      <c r="C214" s="11" t="s">
        <v>18</v>
      </c>
      <c r="D214" s="11" t="s">
        <v>50</v>
      </c>
      <c r="E214" s="23" t="s">
        <v>145</v>
      </c>
      <c r="F214" s="31" t="s">
        <v>25</v>
      </c>
      <c r="G214" s="26">
        <v>17.6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spans="1:39" ht="39">
      <c r="A215" s="85" t="s">
        <v>191</v>
      </c>
      <c r="B215" s="86" t="s">
        <v>218</v>
      </c>
      <c r="C215" s="11" t="s">
        <v>18</v>
      </c>
      <c r="D215" s="11" t="s">
        <v>50</v>
      </c>
      <c r="E215" s="23" t="s">
        <v>146</v>
      </c>
      <c r="F215" s="31"/>
      <c r="G215" s="26">
        <f>G216</f>
        <v>12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25.5">
      <c r="A216" s="55" t="s">
        <v>24</v>
      </c>
      <c r="B216" s="86" t="s">
        <v>218</v>
      </c>
      <c r="C216" s="11" t="s">
        <v>18</v>
      </c>
      <c r="D216" s="11" t="s">
        <v>50</v>
      </c>
      <c r="E216" s="23" t="s">
        <v>146</v>
      </c>
      <c r="F216" s="31" t="s">
        <v>25</v>
      </c>
      <c r="G216" s="26">
        <v>12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5">
      <c r="A217" s="62" t="s">
        <v>46</v>
      </c>
      <c r="B217" s="86" t="s">
        <v>218</v>
      </c>
      <c r="C217" s="12" t="s">
        <v>18</v>
      </c>
      <c r="D217" s="12" t="s">
        <v>40</v>
      </c>
      <c r="E217" s="12"/>
      <c r="F217" s="12"/>
      <c r="G217" s="41">
        <f>G218</f>
        <v>1745.6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25.5">
      <c r="A218" s="63" t="s">
        <v>190</v>
      </c>
      <c r="B218" s="86" t="s">
        <v>218</v>
      </c>
      <c r="C218" s="11" t="s">
        <v>18</v>
      </c>
      <c r="D218" s="11" t="s">
        <v>40</v>
      </c>
      <c r="E218" s="11" t="s">
        <v>118</v>
      </c>
      <c r="F218" s="11"/>
      <c r="G218" s="26">
        <f>G219</f>
        <v>1745.6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15">
      <c r="A219" s="55" t="s">
        <v>34</v>
      </c>
      <c r="B219" s="86" t="s">
        <v>218</v>
      </c>
      <c r="C219" s="11" t="s">
        <v>18</v>
      </c>
      <c r="D219" s="11" t="s">
        <v>40</v>
      </c>
      <c r="E219" s="11" t="s">
        <v>119</v>
      </c>
      <c r="F219" s="11"/>
      <c r="G219" s="26">
        <f>G220</f>
        <v>1745.6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25.5">
      <c r="A220" s="55" t="s">
        <v>24</v>
      </c>
      <c r="B220" s="86" t="s">
        <v>218</v>
      </c>
      <c r="C220" s="11" t="s">
        <v>18</v>
      </c>
      <c r="D220" s="11" t="s">
        <v>40</v>
      </c>
      <c r="E220" s="11" t="s">
        <v>119</v>
      </c>
      <c r="F220" s="11" t="s">
        <v>25</v>
      </c>
      <c r="G220" s="26">
        <v>1745.6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15">
      <c r="A221" s="64" t="s">
        <v>47</v>
      </c>
      <c r="B221" s="86" t="s">
        <v>218</v>
      </c>
      <c r="C221" s="12" t="s">
        <v>18</v>
      </c>
      <c r="D221" s="12" t="s">
        <v>48</v>
      </c>
      <c r="E221" s="11"/>
      <c r="F221" s="11"/>
      <c r="G221" s="25">
        <f>G222</f>
        <v>13.1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25.5">
      <c r="A222" s="38" t="s">
        <v>19</v>
      </c>
      <c r="B222" s="86" t="s">
        <v>218</v>
      </c>
      <c r="C222" s="11" t="s">
        <v>18</v>
      </c>
      <c r="D222" s="11" t="s">
        <v>48</v>
      </c>
      <c r="E222" s="11" t="s">
        <v>117</v>
      </c>
      <c r="F222" s="11"/>
      <c r="G222" s="26">
        <f>G223</f>
        <v>13.1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51">
      <c r="A223" s="38" t="s">
        <v>20</v>
      </c>
      <c r="B223" s="86" t="s">
        <v>218</v>
      </c>
      <c r="C223" s="11" t="s">
        <v>18</v>
      </c>
      <c r="D223" s="11" t="s">
        <v>48</v>
      </c>
      <c r="E223" s="11" t="s">
        <v>116</v>
      </c>
      <c r="F223" s="11"/>
      <c r="G223" s="26">
        <f>G227+G225</f>
        <v>13.1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</row>
    <row r="224" spans="1:39" ht="26.25">
      <c r="A224" s="52" t="s">
        <v>174</v>
      </c>
      <c r="B224" s="86" t="s">
        <v>218</v>
      </c>
      <c r="C224" s="11" t="s">
        <v>18</v>
      </c>
      <c r="D224" s="11" t="s">
        <v>48</v>
      </c>
      <c r="E224" s="11" t="s">
        <v>175</v>
      </c>
      <c r="F224" s="11"/>
      <c r="G224" s="26">
        <f>G225</f>
        <v>11.4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</row>
    <row r="225" spans="1:39" ht="51">
      <c r="A225" s="65" t="s">
        <v>114</v>
      </c>
      <c r="B225" s="86" t="s">
        <v>218</v>
      </c>
      <c r="C225" s="11" t="s">
        <v>18</v>
      </c>
      <c r="D225" s="11" t="s">
        <v>48</v>
      </c>
      <c r="E225" s="11" t="s">
        <v>176</v>
      </c>
      <c r="F225" s="11"/>
      <c r="G225" s="26">
        <f>G226</f>
        <v>11.4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</row>
    <row r="226" spans="1:39" ht="25.5">
      <c r="A226" s="55" t="s">
        <v>78</v>
      </c>
      <c r="B226" s="86" t="s">
        <v>218</v>
      </c>
      <c r="C226" s="11" t="s">
        <v>18</v>
      </c>
      <c r="D226" s="11" t="s">
        <v>48</v>
      </c>
      <c r="E226" s="11" t="s">
        <v>176</v>
      </c>
      <c r="F226" s="11" t="s">
        <v>25</v>
      </c>
      <c r="G226" s="26">
        <v>11.4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</row>
    <row r="227" spans="1:39" ht="51">
      <c r="A227" s="65" t="s">
        <v>115</v>
      </c>
      <c r="B227" s="86" t="s">
        <v>218</v>
      </c>
      <c r="C227" s="11" t="s">
        <v>18</v>
      </c>
      <c r="D227" s="11" t="s">
        <v>48</v>
      </c>
      <c r="E227" s="11" t="s">
        <v>177</v>
      </c>
      <c r="F227" s="11"/>
      <c r="G227" s="26">
        <f>G228</f>
        <v>1.7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</row>
    <row r="228" spans="1:39" ht="25.5">
      <c r="A228" s="55" t="s">
        <v>24</v>
      </c>
      <c r="B228" s="86" t="s">
        <v>218</v>
      </c>
      <c r="C228" s="11" t="s">
        <v>18</v>
      </c>
      <c r="D228" s="11" t="s">
        <v>48</v>
      </c>
      <c r="E228" s="11" t="s">
        <v>177</v>
      </c>
      <c r="F228" s="11" t="s">
        <v>25</v>
      </c>
      <c r="G228" s="26">
        <v>1.7</v>
      </c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</row>
    <row r="229" spans="1:39" ht="15">
      <c r="A229" s="53" t="s">
        <v>49</v>
      </c>
      <c r="B229" s="86" t="s">
        <v>218</v>
      </c>
      <c r="C229" s="13" t="s">
        <v>50</v>
      </c>
      <c r="D229" s="22"/>
      <c r="E229" s="13"/>
      <c r="F229" s="11"/>
      <c r="G229" s="24">
        <f>G230+G246+G257</f>
        <v>3724.5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</row>
    <row r="230" spans="1:39" ht="15">
      <c r="A230" s="66" t="s">
        <v>51</v>
      </c>
      <c r="B230" s="86" t="s">
        <v>218</v>
      </c>
      <c r="C230" s="14" t="s">
        <v>52</v>
      </c>
      <c r="D230" s="14" t="s">
        <v>9</v>
      </c>
      <c r="E230" s="19"/>
      <c r="F230" s="11"/>
      <c r="G230" s="24">
        <f>G238+G231</f>
        <v>2212.1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</row>
    <row r="231" spans="1:39" ht="38.25">
      <c r="A231" s="55" t="s">
        <v>153</v>
      </c>
      <c r="B231" s="86" t="s">
        <v>218</v>
      </c>
      <c r="C231" s="11" t="s">
        <v>50</v>
      </c>
      <c r="D231" s="11" t="s">
        <v>9</v>
      </c>
      <c r="E231" s="11" t="s">
        <v>137</v>
      </c>
      <c r="F231" s="11"/>
      <c r="G231" s="26">
        <f>G232</f>
        <v>1360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</row>
    <row r="232" spans="1:39" ht="25.5">
      <c r="A232" s="55" t="s">
        <v>192</v>
      </c>
      <c r="B232" s="86" t="s">
        <v>218</v>
      </c>
      <c r="C232" s="11" t="s">
        <v>50</v>
      </c>
      <c r="D232" s="11" t="s">
        <v>9</v>
      </c>
      <c r="E232" s="11" t="s">
        <v>206</v>
      </c>
      <c r="F232" s="11"/>
      <c r="G232" s="26">
        <f>G233</f>
        <v>1360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</row>
    <row r="233" spans="1:39" ht="25.5">
      <c r="A233" s="55" t="s">
        <v>223</v>
      </c>
      <c r="B233" s="86" t="s">
        <v>218</v>
      </c>
      <c r="C233" s="11" t="s">
        <v>50</v>
      </c>
      <c r="D233" s="11" t="s">
        <v>9</v>
      </c>
      <c r="E233" s="11" t="s">
        <v>225</v>
      </c>
      <c r="F233" s="11"/>
      <c r="G233" s="26">
        <f>G236+G234</f>
        <v>1360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</row>
    <row r="234" spans="1:39" ht="51">
      <c r="A234" s="55" t="s">
        <v>85</v>
      </c>
      <c r="B234" s="86" t="s">
        <v>218</v>
      </c>
      <c r="C234" s="11" t="s">
        <v>50</v>
      </c>
      <c r="D234" s="11" t="s">
        <v>9</v>
      </c>
      <c r="E234" s="11" t="s">
        <v>228</v>
      </c>
      <c r="F234" s="11"/>
      <c r="G234" s="26">
        <f>G235</f>
        <v>140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</row>
    <row r="235" spans="1:39" ht="25.5">
      <c r="A235" s="55" t="s">
        <v>24</v>
      </c>
      <c r="B235" s="86" t="s">
        <v>218</v>
      </c>
      <c r="C235" s="11" t="s">
        <v>50</v>
      </c>
      <c r="D235" s="11" t="s">
        <v>9</v>
      </c>
      <c r="E235" s="11" t="s">
        <v>228</v>
      </c>
      <c r="F235" s="11" t="s">
        <v>25</v>
      </c>
      <c r="G235" s="26">
        <v>140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</row>
    <row r="236" spans="1:39" ht="51">
      <c r="A236" s="55" t="s">
        <v>84</v>
      </c>
      <c r="B236" s="86" t="s">
        <v>218</v>
      </c>
      <c r="C236" s="50" t="s">
        <v>50</v>
      </c>
      <c r="D236" s="50" t="s">
        <v>9</v>
      </c>
      <c r="E236" s="51" t="s">
        <v>224</v>
      </c>
      <c r="F236" s="50"/>
      <c r="G236" s="26">
        <f>G237</f>
        <v>1220</v>
      </c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</row>
    <row r="237" spans="1:39" ht="25.5">
      <c r="A237" s="55" t="s">
        <v>24</v>
      </c>
      <c r="B237" s="86" t="s">
        <v>218</v>
      </c>
      <c r="C237" s="50" t="s">
        <v>50</v>
      </c>
      <c r="D237" s="50" t="s">
        <v>9</v>
      </c>
      <c r="E237" s="51" t="s">
        <v>224</v>
      </c>
      <c r="F237" s="50" t="s">
        <v>25</v>
      </c>
      <c r="G237" s="26">
        <v>1220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</row>
    <row r="238" spans="1:39" ht="75" customHeight="1">
      <c r="A238" s="49" t="s">
        <v>81</v>
      </c>
      <c r="B238" s="86" t="s">
        <v>218</v>
      </c>
      <c r="C238" s="11" t="s">
        <v>50</v>
      </c>
      <c r="D238" s="11" t="s">
        <v>9</v>
      </c>
      <c r="E238" s="11" t="s">
        <v>110</v>
      </c>
      <c r="F238" s="11"/>
      <c r="G238" s="15">
        <f>G239</f>
        <v>852.1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</row>
    <row r="239" spans="1:39" ht="51.75">
      <c r="A239" s="82" t="s">
        <v>178</v>
      </c>
      <c r="B239" s="86" t="s">
        <v>218</v>
      </c>
      <c r="C239" s="11" t="s">
        <v>50</v>
      </c>
      <c r="D239" s="11" t="s">
        <v>9</v>
      </c>
      <c r="E239" s="11" t="s">
        <v>181</v>
      </c>
      <c r="F239" s="11"/>
      <c r="G239" s="15">
        <f>G240+G242+G244</f>
        <v>852.1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</row>
    <row r="240" spans="1:39" ht="51">
      <c r="A240" s="55" t="s">
        <v>232</v>
      </c>
      <c r="B240" s="86" t="s">
        <v>218</v>
      </c>
      <c r="C240" s="11" t="s">
        <v>50</v>
      </c>
      <c r="D240" s="11" t="s">
        <v>9</v>
      </c>
      <c r="E240" s="11" t="s">
        <v>231</v>
      </c>
      <c r="F240" s="11"/>
      <c r="G240" s="15">
        <f>G241</f>
        <v>77.8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</row>
    <row r="241" spans="1:39" ht="25.5">
      <c r="A241" s="55" t="s">
        <v>24</v>
      </c>
      <c r="B241" s="86" t="s">
        <v>218</v>
      </c>
      <c r="C241" s="11" t="s">
        <v>50</v>
      </c>
      <c r="D241" s="11" t="s">
        <v>9</v>
      </c>
      <c r="E241" s="11" t="s">
        <v>231</v>
      </c>
      <c r="F241" s="11" t="s">
        <v>25</v>
      </c>
      <c r="G241" s="15">
        <v>77.8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</row>
    <row r="242" spans="1:39" ht="63.75">
      <c r="A242" s="55" t="s">
        <v>230</v>
      </c>
      <c r="B242" s="86" t="s">
        <v>218</v>
      </c>
      <c r="C242" s="11" t="s">
        <v>50</v>
      </c>
      <c r="D242" s="11" t="s">
        <v>9</v>
      </c>
      <c r="E242" s="11" t="s">
        <v>229</v>
      </c>
      <c r="F242" s="11"/>
      <c r="G242" s="15">
        <f>G243</f>
        <v>433.1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</row>
    <row r="243" spans="1:39" ht="25.5">
      <c r="A243" s="55" t="s">
        <v>24</v>
      </c>
      <c r="B243" s="86" t="s">
        <v>218</v>
      </c>
      <c r="C243" s="11" t="s">
        <v>50</v>
      </c>
      <c r="D243" s="11" t="s">
        <v>9</v>
      </c>
      <c r="E243" s="11" t="s">
        <v>229</v>
      </c>
      <c r="F243" s="11" t="s">
        <v>25</v>
      </c>
      <c r="G243" s="15">
        <v>433.1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  <row r="244" spans="1:39" ht="51">
      <c r="A244" s="55" t="s">
        <v>222</v>
      </c>
      <c r="B244" s="86" t="s">
        <v>218</v>
      </c>
      <c r="C244" s="11" t="s">
        <v>50</v>
      </c>
      <c r="D244" s="11" t="s">
        <v>9</v>
      </c>
      <c r="E244" s="11" t="s">
        <v>221</v>
      </c>
      <c r="F244" s="11"/>
      <c r="G244" s="15">
        <f>G245</f>
        <v>341.2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</row>
    <row r="245" spans="1:39" ht="25.5">
      <c r="A245" s="55" t="s">
        <v>24</v>
      </c>
      <c r="B245" s="86" t="s">
        <v>218</v>
      </c>
      <c r="C245" s="11" t="s">
        <v>50</v>
      </c>
      <c r="D245" s="11" t="s">
        <v>9</v>
      </c>
      <c r="E245" s="11" t="s">
        <v>221</v>
      </c>
      <c r="F245" s="11" t="s">
        <v>25</v>
      </c>
      <c r="G245" s="15">
        <v>341.2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</row>
    <row r="246" spans="1:39" ht="15">
      <c r="A246" s="66" t="s">
        <v>53</v>
      </c>
      <c r="B246" s="86" t="s">
        <v>218</v>
      </c>
      <c r="C246" s="12" t="s">
        <v>50</v>
      </c>
      <c r="D246" s="12" t="s">
        <v>11</v>
      </c>
      <c r="E246" s="11"/>
      <c r="F246" s="11"/>
      <c r="G246" s="25">
        <f>G247</f>
        <v>908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</row>
    <row r="247" spans="1:39" ht="63.75">
      <c r="A247" s="67" t="s">
        <v>90</v>
      </c>
      <c r="B247" s="86" t="s">
        <v>218</v>
      </c>
      <c r="C247" s="50" t="s">
        <v>50</v>
      </c>
      <c r="D247" s="50" t="s">
        <v>11</v>
      </c>
      <c r="E247" s="51" t="s">
        <v>111</v>
      </c>
      <c r="F247" s="50"/>
      <c r="G247" s="26">
        <f>G248+G251+G254</f>
        <v>908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</row>
    <row r="248" spans="1:39" ht="26.25">
      <c r="A248" s="82" t="s">
        <v>243</v>
      </c>
      <c r="B248" s="86" t="s">
        <v>218</v>
      </c>
      <c r="C248" s="50" t="s">
        <v>50</v>
      </c>
      <c r="D248" s="50" t="s">
        <v>11</v>
      </c>
      <c r="E248" s="51" t="s">
        <v>233</v>
      </c>
      <c r="F248" s="50"/>
      <c r="G248" s="26">
        <f>G249</f>
        <v>51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</row>
    <row r="249" spans="1:39" ht="63.75">
      <c r="A249" s="67" t="s">
        <v>235</v>
      </c>
      <c r="B249" s="86" t="s">
        <v>218</v>
      </c>
      <c r="C249" s="50" t="s">
        <v>50</v>
      </c>
      <c r="D249" s="50" t="s">
        <v>11</v>
      </c>
      <c r="E249" s="51" t="s">
        <v>234</v>
      </c>
      <c r="F249" s="50"/>
      <c r="G249" s="26">
        <f>G250</f>
        <v>51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25.5">
      <c r="A250" s="55" t="s">
        <v>24</v>
      </c>
      <c r="B250" s="86" t="s">
        <v>218</v>
      </c>
      <c r="C250" s="50" t="s">
        <v>50</v>
      </c>
      <c r="D250" s="50" t="s">
        <v>11</v>
      </c>
      <c r="E250" s="51" t="s">
        <v>234</v>
      </c>
      <c r="F250" s="50" t="s">
        <v>25</v>
      </c>
      <c r="G250" s="26">
        <v>51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</row>
    <row r="251" spans="1:39" ht="25.5">
      <c r="A251" s="67" t="s">
        <v>242</v>
      </c>
      <c r="B251" s="86" t="s">
        <v>218</v>
      </c>
      <c r="C251" s="50" t="s">
        <v>50</v>
      </c>
      <c r="D251" s="50" t="s">
        <v>11</v>
      </c>
      <c r="E251" s="51" t="s">
        <v>236</v>
      </c>
      <c r="F251" s="50"/>
      <c r="G251" s="26">
        <f>G252</f>
        <v>624.7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</row>
    <row r="252" spans="1:39" ht="15">
      <c r="A252" s="67" t="s">
        <v>237</v>
      </c>
      <c r="B252" s="86" t="s">
        <v>218</v>
      </c>
      <c r="C252" s="50" t="s">
        <v>50</v>
      </c>
      <c r="D252" s="50" t="s">
        <v>11</v>
      </c>
      <c r="E252" s="51" t="s">
        <v>238</v>
      </c>
      <c r="F252" s="50"/>
      <c r="G252" s="26">
        <f>G253</f>
        <v>624.7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ht="25.5">
      <c r="A253" s="55" t="s">
        <v>24</v>
      </c>
      <c r="B253" s="86" t="s">
        <v>218</v>
      </c>
      <c r="C253" s="50" t="s">
        <v>50</v>
      </c>
      <c r="D253" s="50" t="s">
        <v>11</v>
      </c>
      <c r="E253" s="51" t="s">
        <v>238</v>
      </c>
      <c r="F253" s="50" t="s">
        <v>25</v>
      </c>
      <c r="G253" s="26">
        <v>624.7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15">
      <c r="A254" s="67" t="s">
        <v>239</v>
      </c>
      <c r="B254" s="86" t="s">
        <v>218</v>
      </c>
      <c r="C254" s="50" t="s">
        <v>50</v>
      </c>
      <c r="D254" s="50" t="s">
        <v>11</v>
      </c>
      <c r="E254" s="51" t="s">
        <v>240</v>
      </c>
      <c r="F254" s="50"/>
      <c r="G254" s="26">
        <f>G255</f>
        <v>232.3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</row>
    <row r="255" spans="1:39" ht="15">
      <c r="A255" s="68" t="s">
        <v>34</v>
      </c>
      <c r="B255" s="86" t="s">
        <v>218</v>
      </c>
      <c r="C255" s="50" t="s">
        <v>50</v>
      </c>
      <c r="D255" s="50" t="s">
        <v>11</v>
      </c>
      <c r="E255" s="51" t="s">
        <v>241</v>
      </c>
      <c r="F255" s="50"/>
      <c r="G255" s="26">
        <f>G256</f>
        <v>232.3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25.5">
      <c r="A256" s="68" t="s">
        <v>24</v>
      </c>
      <c r="B256" s="86" t="s">
        <v>218</v>
      </c>
      <c r="C256" s="50" t="s">
        <v>50</v>
      </c>
      <c r="D256" s="50" t="s">
        <v>11</v>
      </c>
      <c r="E256" s="51" t="s">
        <v>241</v>
      </c>
      <c r="F256" s="50" t="s">
        <v>25</v>
      </c>
      <c r="G256" s="26">
        <v>232.3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15">
      <c r="A257" s="53" t="s">
        <v>54</v>
      </c>
      <c r="B257" s="86" t="s">
        <v>218</v>
      </c>
      <c r="C257" s="12" t="s">
        <v>50</v>
      </c>
      <c r="D257" s="12" t="s">
        <v>37</v>
      </c>
      <c r="E257" s="80"/>
      <c r="F257" s="12"/>
      <c r="G257" s="25">
        <f>G258</f>
        <v>604.4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38.25">
      <c r="A258" s="58" t="s">
        <v>67</v>
      </c>
      <c r="B258" s="86" t="s">
        <v>218</v>
      </c>
      <c r="C258" s="11" t="s">
        <v>50</v>
      </c>
      <c r="D258" s="11" t="s">
        <v>37</v>
      </c>
      <c r="E258" s="23" t="s">
        <v>120</v>
      </c>
      <c r="F258" s="11"/>
      <c r="G258" s="26">
        <f>G259+G262</f>
        <v>604.4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51">
      <c r="A259" s="58" t="s">
        <v>147</v>
      </c>
      <c r="B259" s="86" t="s">
        <v>218</v>
      </c>
      <c r="C259" s="11" t="s">
        <v>50</v>
      </c>
      <c r="D259" s="11" t="s">
        <v>37</v>
      </c>
      <c r="E259" s="23" t="s">
        <v>149</v>
      </c>
      <c r="F259" s="11"/>
      <c r="G259" s="26">
        <f>G260</f>
        <v>244.4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15">
      <c r="A260" s="55" t="s">
        <v>34</v>
      </c>
      <c r="B260" s="86" t="s">
        <v>218</v>
      </c>
      <c r="C260" s="11" t="s">
        <v>50</v>
      </c>
      <c r="D260" s="11" t="s">
        <v>37</v>
      </c>
      <c r="E260" s="23" t="s">
        <v>148</v>
      </c>
      <c r="F260" s="11"/>
      <c r="G260" s="26">
        <f>G261</f>
        <v>244.4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25.5">
      <c r="A261" s="55" t="s">
        <v>24</v>
      </c>
      <c r="B261" s="86" t="s">
        <v>218</v>
      </c>
      <c r="C261" s="11" t="s">
        <v>50</v>
      </c>
      <c r="D261" s="11" t="s">
        <v>37</v>
      </c>
      <c r="E261" s="23" t="s">
        <v>148</v>
      </c>
      <c r="F261" s="31" t="s">
        <v>25</v>
      </c>
      <c r="G261" s="26">
        <v>244.4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1:39" ht="25.5">
      <c r="A262" s="55" t="s">
        <v>150</v>
      </c>
      <c r="B262" s="86" t="s">
        <v>218</v>
      </c>
      <c r="C262" s="11" t="s">
        <v>50</v>
      </c>
      <c r="D262" s="11" t="s">
        <v>37</v>
      </c>
      <c r="E262" s="23" t="s">
        <v>151</v>
      </c>
      <c r="F262" s="11"/>
      <c r="G262" s="26">
        <f>G263</f>
        <v>360</v>
      </c>
      <c r="H262" s="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</row>
    <row r="263" spans="1:39" ht="15">
      <c r="A263" s="55" t="s">
        <v>34</v>
      </c>
      <c r="B263" s="86" t="s">
        <v>218</v>
      </c>
      <c r="C263" s="11" t="s">
        <v>50</v>
      </c>
      <c r="D263" s="11" t="s">
        <v>37</v>
      </c>
      <c r="E263" s="23" t="s">
        <v>152</v>
      </c>
      <c r="F263" s="11"/>
      <c r="G263" s="26">
        <f>G264</f>
        <v>360</v>
      </c>
      <c r="H263" s="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1:39" ht="25.5">
      <c r="A264" s="55" t="s">
        <v>24</v>
      </c>
      <c r="B264" s="86" t="s">
        <v>218</v>
      </c>
      <c r="C264" s="11" t="s">
        <v>50</v>
      </c>
      <c r="D264" s="11" t="s">
        <v>37</v>
      </c>
      <c r="E264" s="23" t="s">
        <v>152</v>
      </c>
      <c r="F264" s="31" t="s">
        <v>25</v>
      </c>
      <c r="G264" s="26">
        <v>360</v>
      </c>
      <c r="H264" s="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1:39" ht="15">
      <c r="A265" s="53" t="s">
        <v>55</v>
      </c>
      <c r="B265" s="86" t="s">
        <v>218</v>
      </c>
      <c r="C265" s="12" t="s">
        <v>56</v>
      </c>
      <c r="D265" s="12"/>
      <c r="E265" s="28"/>
      <c r="F265" s="12"/>
      <c r="G265" s="25">
        <f>G266</f>
        <v>4244.799999999999</v>
      </c>
      <c r="H265" s="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1:39" ht="15">
      <c r="A266" s="53" t="s">
        <v>57</v>
      </c>
      <c r="B266" s="86" t="s">
        <v>218</v>
      </c>
      <c r="C266" s="12" t="s">
        <v>56</v>
      </c>
      <c r="D266" s="12" t="s">
        <v>9</v>
      </c>
      <c r="E266" s="28"/>
      <c r="F266" s="12"/>
      <c r="G266" s="25">
        <f>G267</f>
        <v>4244.799999999999</v>
      </c>
      <c r="H266" s="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</row>
    <row r="267" spans="1:39" ht="15">
      <c r="A267" s="38" t="s">
        <v>58</v>
      </c>
      <c r="B267" s="86" t="s">
        <v>218</v>
      </c>
      <c r="C267" s="11" t="s">
        <v>56</v>
      </c>
      <c r="D267" s="11" t="s">
        <v>9</v>
      </c>
      <c r="E267" s="11" t="s">
        <v>109</v>
      </c>
      <c r="F267" s="11"/>
      <c r="G267" s="26">
        <f>G268+G279+G290</f>
        <v>4244.799999999999</v>
      </c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1:39" ht="38.25">
      <c r="A268" s="69" t="s">
        <v>59</v>
      </c>
      <c r="B268" s="86" t="s">
        <v>218</v>
      </c>
      <c r="C268" s="11" t="s">
        <v>56</v>
      </c>
      <c r="D268" s="11" t="s">
        <v>9</v>
      </c>
      <c r="E268" s="11" t="s">
        <v>108</v>
      </c>
      <c r="F268" s="11"/>
      <c r="G268" s="26">
        <f>G269+G271+G273+G275+G277</f>
        <v>2330.2</v>
      </c>
      <c r="H268" s="9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</row>
    <row r="269" spans="1:39" ht="51">
      <c r="A269" s="38" t="s">
        <v>60</v>
      </c>
      <c r="B269" s="86" t="s">
        <v>218</v>
      </c>
      <c r="C269" s="11" t="s">
        <v>56</v>
      </c>
      <c r="D269" s="11" t="s">
        <v>9</v>
      </c>
      <c r="E269" s="11" t="s">
        <v>107</v>
      </c>
      <c r="F269" s="11"/>
      <c r="G269" s="26">
        <f>G270</f>
        <v>1957.7</v>
      </c>
      <c r="H269" s="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</row>
    <row r="270" spans="1:39" ht="38.25">
      <c r="A270" s="69" t="s">
        <v>61</v>
      </c>
      <c r="B270" s="86" t="s">
        <v>218</v>
      </c>
      <c r="C270" s="11" t="s">
        <v>56</v>
      </c>
      <c r="D270" s="11" t="s">
        <v>9</v>
      </c>
      <c r="E270" s="11" t="s">
        <v>106</v>
      </c>
      <c r="F270" s="11" t="s">
        <v>62</v>
      </c>
      <c r="G270" s="26">
        <v>1957.7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</row>
    <row r="271" spans="1:39" ht="63.75">
      <c r="A271" s="69" t="s">
        <v>94</v>
      </c>
      <c r="B271" s="86" t="s">
        <v>218</v>
      </c>
      <c r="C271" s="11" t="s">
        <v>56</v>
      </c>
      <c r="D271" s="11" t="s">
        <v>9</v>
      </c>
      <c r="E271" s="11" t="s">
        <v>105</v>
      </c>
      <c r="F271" s="11"/>
      <c r="G271" s="26">
        <f>G272</f>
        <v>91.4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</row>
    <row r="272" spans="1:39" ht="38.25">
      <c r="A272" s="69" t="s">
        <v>61</v>
      </c>
      <c r="B272" s="86" t="s">
        <v>218</v>
      </c>
      <c r="C272" s="11" t="s">
        <v>56</v>
      </c>
      <c r="D272" s="11" t="s">
        <v>9</v>
      </c>
      <c r="E272" s="11" t="s">
        <v>105</v>
      </c>
      <c r="F272" s="11" t="s">
        <v>62</v>
      </c>
      <c r="G272" s="26">
        <v>91.4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</row>
    <row r="273" spans="1:39" ht="76.5">
      <c r="A273" s="69" t="s">
        <v>91</v>
      </c>
      <c r="B273" s="86" t="s">
        <v>218</v>
      </c>
      <c r="C273" s="11" t="s">
        <v>56</v>
      </c>
      <c r="D273" s="11" t="s">
        <v>9</v>
      </c>
      <c r="E273" s="11" t="s">
        <v>104</v>
      </c>
      <c r="F273" s="11"/>
      <c r="G273" s="26">
        <f>G274</f>
        <v>257.6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</row>
    <row r="274" spans="1:39" ht="38.25">
      <c r="A274" s="69" t="s">
        <v>61</v>
      </c>
      <c r="B274" s="86" t="s">
        <v>218</v>
      </c>
      <c r="C274" s="11" t="s">
        <v>56</v>
      </c>
      <c r="D274" s="11" t="s">
        <v>9</v>
      </c>
      <c r="E274" s="11" t="s">
        <v>104</v>
      </c>
      <c r="F274" s="11" t="s">
        <v>62</v>
      </c>
      <c r="G274" s="26">
        <v>257.6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</row>
    <row r="275" spans="1:39" ht="76.5">
      <c r="A275" s="69" t="s">
        <v>102</v>
      </c>
      <c r="B275" s="86" t="s">
        <v>218</v>
      </c>
      <c r="C275" s="11" t="s">
        <v>56</v>
      </c>
      <c r="D275" s="11" t="s">
        <v>9</v>
      </c>
      <c r="E275" s="11" t="s">
        <v>158</v>
      </c>
      <c r="F275" s="11"/>
      <c r="G275" s="26">
        <f>G276</f>
        <v>6.1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</row>
    <row r="276" spans="1:39" ht="38.25">
      <c r="A276" s="69" t="s">
        <v>61</v>
      </c>
      <c r="B276" s="86" t="s">
        <v>218</v>
      </c>
      <c r="C276" s="11" t="s">
        <v>56</v>
      </c>
      <c r="D276" s="11" t="s">
        <v>9</v>
      </c>
      <c r="E276" s="11" t="s">
        <v>103</v>
      </c>
      <c r="F276" s="11" t="s">
        <v>62</v>
      </c>
      <c r="G276" s="26">
        <v>6.1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</row>
    <row r="277" spans="1:39" ht="76.5">
      <c r="A277" s="69" t="s">
        <v>101</v>
      </c>
      <c r="B277" s="86" t="s">
        <v>218</v>
      </c>
      <c r="C277" s="11" t="s">
        <v>56</v>
      </c>
      <c r="D277" s="11" t="s">
        <v>9</v>
      </c>
      <c r="E277" s="11" t="s">
        <v>187</v>
      </c>
      <c r="F277" s="11"/>
      <c r="G277" s="26">
        <f>G278</f>
        <v>17.4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</row>
    <row r="278" spans="1:39" ht="38.25">
      <c r="A278" s="69" t="s">
        <v>61</v>
      </c>
      <c r="B278" s="86" t="s">
        <v>218</v>
      </c>
      <c r="C278" s="11" t="s">
        <v>56</v>
      </c>
      <c r="D278" s="11" t="s">
        <v>9</v>
      </c>
      <c r="E278" s="11" t="s">
        <v>187</v>
      </c>
      <c r="F278" s="11" t="s">
        <v>62</v>
      </c>
      <c r="G278" s="26">
        <v>17.4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</row>
    <row r="279" spans="1:39" ht="38.25">
      <c r="A279" s="69" t="s">
        <v>63</v>
      </c>
      <c r="B279" s="86" t="s">
        <v>218</v>
      </c>
      <c r="C279" s="11" t="s">
        <v>56</v>
      </c>
      <c r="D279" s="11" t="s">
        <v>9</v>
      </c>
      <c r="E279" s="11" t="s">
        <v>97</v>
      </c>
      <c r="F279" s="11" t="s">
        <v>64</v>
      </c>
      <c r="G279" s="26">
        <f>G280+G282+G284+G286+G288</f>
        <v>750.3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</row>
    <row r="280" spans="1:39" ht="51">
      <c r="A280" s="38" t="s">
        <v>60</v>
      </c>
      <c r="B280" s="86" t="s">
        <v>218</v>
      </c>
      <c r="C280" s="11" t="s">
        <v>56</v>
      </c>
      <c r="D280" s="11" t="s">
        <v>9</v>
      </c>
      <c r="E280" s="11" t="s">
        <v>98</v>
      </c>
      <c r="F280" s="11"/>
      <c r="G280" s="26">
        <f>G281</f>
        <v>611.9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</row>
    <row r="281" spans="1:39" ht="38.25">
      <c r="A281" s="69" t="s">
        <v>61</v>
      </c>
      <c r="B281" s="86" t="s">
        <v>218</v>
      </c>
      <c r="C281" s="11" t="s">
        <v>56</v>
      </c>
      <c r="D281" s="11" t="s">
        <v>9</v>
      </c>
      <c r="E281" s="11" t="s">
        <v>98</v>
      </c>
      <c r="F281" s="11" t="s">
        <v>62</v>
      </c>
      <c r="G281" s="26">
        <v>611.9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</row>
    <row r="282" spans="1:39" ht="63.75">
      <c r="A282" s="69" t="s">
        <v>94</v>
      </c>
      <c r="B282" s="86" t="s">
        <v>218</v>
      </c>
      <c r="C282" s="11" t="s">
        <v>56</v>
      </c>
      <c r="D282" s="11" t="s">
        <v>9</v>
      </c>
      <c r="E282" s="11" t="s">
        <v>99</v>
      </c>
      <c r="F282" s="11"/>
      <c r="G282" s="26">
        <f>G283</f>
        <v>36.5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</row>
    <row r="283" spans="1:39" ht="38.25">
      <c r="A283" s="69" t="s">
        <v>61</v>
      </c>
      <c r="B283" s="86" t="s">
        <v>218</v>
      </c>
      <c r="C283" s="11" t="s">
        <v>56</v>
      </c>
      <c r="D283" s="11" t="s">
        <v>9</v>
      </c>
      <c r="E283" s="11" t="s">
        <v>99</v>
      </c>
      <c r="F283" s="11" t="s">
        <v>62</v>
      </c>
      <c r="G283" s="26">
        <v>36.5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</row>
    <row r="284" spans="1:39" ht="76.5">
      <c r="A284" s="69" t="s">
        <v>91</v>
      </c>
      <c r="B284" s="86" t="s">
        <v>218</v>
      </c>
      <c r="C284" s="11" t="s">
        <v>56</v>
      </c>
      <c r="D284" s="11" t="s">
        <v>9</v>
      </c>
      <c r="E284" s="11" t="s">
        <v>100</v>
      </c>
      <c r="F284" s="11"/>
      <c r="G284" s="26">
        <f>G285</f>
        <v>93.2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</row>
    <row r="285" spans="1:39" ht="38.25">
      <c r="A285" s="69" t="s">
        <v>61</v>
      </c>
      <c r="B285" s="86" t="s">
        <v>218</v>
      </c>
      <c r="C285" s="11" t="s">
        <v>56</v>
      </c>
      <c r="D285" s="11" t="s">
        <v>9</v>
      </c>
      <c r="E285" s="11" t="s">
        <v>100</v>
      </c>
      <c r="F285" s="11" t="s">
        <v>62</v>
      </c>
      <c r="G285" s="26">
        <v>93.2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</row>
    <row r="286" spans="1:39" ht="76.5">
      <c r="A286" s="69" t="s">
        <v>102</v>
      </c>
      <c r="B286" s="86" t="s">
        <v>218</v>
      </c>
      <c r="C286" s="11" t="s">
        <v>56</v>
      </c>
      <c r="D286" s="11" t="s">
        <v>9</v>
      </c>
      <c r="E286" s="11" t="s">
        <v>159</v>
      </c>
      <c r="F286" s="11"/>
      <c r="G286" s="26">
        <f>G287</f>
        <v>2.4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</row>
    <row r="287" spans="1:39" ht="38.25">
      <c r="A287" s="69" t="s">
        <v>61</v>
      </c>
      <c r="B287" s="86" t="s">
        <v>218</v>
      </c>
      <c r="C287" s="11" t="s">
        <v>56</v>
      </c>
      <c r="D287" s="11" t="s">
        <v>9</v>
      </c>
      <c r="E287" s="11" t="s">
        <v>159</v>
      </c>
      <c r="F287" s="11" t="s">
        <v>62</v>
      </c>
      <c r="G287" s="26">
        <v>2.4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</row>
    <row r="288" spans="1:39" ht="76.5">
      <c r="A288" s="69" t="s">
        <v>101</v>
      </c>
      <c r="B288" s="86" t="s">
        <v>218</v>
      </c>
      <c r="C288" s="11" t="s">
        <v>56</v>
      </c>
      <c r="D288" s="11" t="s">
        <v>9</v>
      </c>
      <c r="E288" s="11" t="s">
        <v>188</v>
      </c>
      <c r="F288" s="11"/>
      <c r="G288" s="26">
        <f>G289</f>
        <v>6.3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</row>
    <row r="289" spans="1:39" ht="38.25">
      <c r="A289" s="69" t="s">
        <v>61</v>
      </c>
      <c r="B289" s="86" t="s">
        <v>218</v>
      </c>
      <c r="C289" s="11" t="s">
        <v>56</v>
      </c>
      <c r="D289" s="11" t="s">
        <v>9</v>
      </c>
      <c r="E289" s="11" t="s">
        <v>188</v>
      </c>
      <c r="F289" s="11" t="s">
        <v>62</v>
      </c>
      <c r="G289" s="26">
        <v>6.3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</row>
    <row r="290" spans="1:39" ht="25.5">
      <c r="A290" s="69" t="s">
        <v>65</v>
      </c>
      <c r="B290" s="86" t="s">
        <v>218</v>
      </c>
      <c r="C290" s="11" t="s">
        <v>56</v>
      </c>
      <c r="D290" s="11" t="s">
        <v>9</v>
      </c>
      <c r="E290" s="11" t="s">
        <v>96</v>
      </c>
      <c r="F290" s="11"/>
      <c r="G290" s="26">
        <f>G291+G293+G295+G299+G297+G301</f>
        <v>1164.2999999999997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</row>
    <row r="291" spans="1:39" ht="51">
      <c r="A291" s="38" t="s">
        <v>60</v>
      </c>
      <c r="B291" s="86" t="s">
        <v>218</v>
      </c>
      <c r="C291" s="11" t="s">
        <v>56</v>
      </c>
      <c r="D291" s="11" t="s">
        <v>9</v>
      </c>
      <c r="E291" s="11" t="s">
        <v>95</v>
      </c>
      <c r="F291" s="11"/>
      <c r="G291" s="26">
        <f>G292</f>
        <v>1013.4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</row>
    <row r="292" spans="1:39" ht="38.25">
      <c r="A292" s="69" t="s">
        <v>61</v>
      </c>
      <c r="B292" s="86" t="s">
        <v>218</v>
      </c>
      <c r="C292" s="11" t="s">
        <v>56</v>
      </c>
      <c r="D292" s="11" t="s">
        <v>9</v>
      </c>
      <c r="E292" s="11" t="s">
        <v>95</v>
      </c>
      <c r="F292" s="11" t="s">
        <v>62</v>
      </c>
      <c r="G292" s="26">
        <v>1013.4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</row>
    <row r="293" spans="1:39" ht="38.25">
      <c r="A293" s="70" t="s">
        <v>80</v>
      </c>
      <c r="B293" s="86" t="s">
        <v>218</v>
      </c>
      <c r="C293" s="71" t="s">
        <v>56</v>
      </c>
      <c r="D293" s="71" t="s">
        <v>9</v>
      </c>
      <c r="E293" s="72" t="s">
        <v>93</v>
      </c>
      <c r="F293" s="73"/>
      <c r="G293" s="26">
        <f>G294</f>
        <v>0.4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</row>
    <row r="294" spans="1:39" ht="38.25">
      <c r="A294" s="69" t="s">
        <v>61</v>
      </c>
      <c r="B294" s="86" t="s">
        <v>218</v>
      </c>
      <c r="C294" s="71" t="s">
        <v>56</v>
      </c>
      <c r="D294" s="71" t="s">
        <v>9</v>
      </c>
      <c r="E294" s="72" t="s">
        <v>93</v>
      </c>
      <c r="F294" s="73" t="s">
        <v>62</v>
      </c>
      <c r="G294" s="26">
        <v>0.4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</row>
    <row r="295" spans="1:39" ht="63.75">
      <c r="A295" s="69" t="s">
        <v>94</v>
      </c>
      <c r="B295" s="86" t="s">
        <v>218</v>
      </c>
      <c r="C295" s="11" t="s">
        <v>56</v>
      </c>
      <c r="D295" s="11" t="s">
        <v>9</v>
      </c>
      <c r="E295" s="11" t="s">
        <v>161</v>
      </c>
      <c r="F295" s="11"/>
      <c r="G295" s="26">
        <f>G296</f>
        <v>54.8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</row>
    <row r="296" spans="1:39" ht="38.25">
      <c r="A296" s="69" t="s">
        <v>61</v>
      </c>
      <c r="B296" s="86" t="s">
        <v>218</v>
      </c>
      <c r="C296" s="11" t="s">
        <v>56</v>
      </c>
      <c r="D296" s="11" t="s">
        <v>9</v>
      </c>
      <c r="E296" s="11" t="s">
        <v>161</v>
      </c>
      <c r="F296" s="11" t="s">
        <v>62</v>
      </c>
      <c r="G296" s="26">
        <v>54.8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</row>
    <row r="297" spans="1:39" ht="76.5">
      <c r="A297" s="69" t="s">
        <v>91</v>
      </c>
      <c r="B297" s="86" t="s">
        <v>218</v>
      </c>
      <c r="C297" s="11" t="s">
        <v>56</v>
      </c>
      <c r="D297" s="11" t="s">
        <v>9</v>
      </c>
      <c r="E297" s="11" t="s">
        <v>92</v>
      </c>
      <c r="F297" s="11"/>
      <c r="G297" s="26">
        <f>G298</f>
        <v>86.3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</row>
    <row r="298" spans="1:39" ht="38.25">
      <c r="A298" s="69" t="s">
        <v>61</v>
      </c>
      <c r="B298" s="86" t="s">
        <v>218</v>
      </c>
      <c r="C298" s="11" t="s">
        <v>56</v>
      </c>
      <c r="D298" s="11" t="s">
        <v>9</v>
      </c>
      <c r="E298" s="11" t="s">
        <v>92</v>
      </c>
      <c r="F298" s="71" t="s">
        <v>62</v>
      </c>
      <c r="G298" s="26">
        <v>86.3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</row>
    <row r="299" spans="1:39" ht="76.5">
      <c r="A299" s="69" t="s">
        <v>102</v>
      </c>
      <c r="B299" s="86" t="s">
        <v>218</v>
      </c>
      <c r="C299" s="11" t="s">
        <v>56</v>
      </c>
      <c r="D299" s="11" t="s">
        <v>9</v>
      </c>
      <c r="E299" s="11" t="s">
        <v>160</v>
      </c>
      <c r="F299" s="11"/>
      <c r="G299" s="26">
        <f>G300</f>
        <v>3.6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</row>
    <row r="300" spans="1:39" ht="38.25">
      <c r="A300" s="69" t="s">
        <v>61</v>
      </c>
      <c r="B300" s="86" t="s">
        <v>218</v>
      </c>
      <c r="C300" s="11" t="s">
        <v>56</v>
      </c>
      <c r="D300" s="11" t="s">
        <v>9</v>
      </c>
      <c r="E300" s="11" t="s">
        <v>160</v>
      </c>
      <c r="F300" s="11" t="s">
        <v>62</v>
      </c>
      <c r="G300" s="26">
        <v>3.6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</row>
    <row r="301" spans="1:39" ht="76.5">
      <c r="A301" s="69" t="s">
        <v>101</v>
      </c>
      <c r="B301" s="86" t="s">
        <v>218</v>
      </c>
      <c r="C301" s="11" t="s">
        <v>56</v>
      </c>
      <c r="D301" s="11" t="s">
        <v>9</v>
      </c>
      <c r="E301" s="11" t="s">
        <v>189</v>
      </c>
      <c r="F301" s="11"/>
      <c r="G301" s="26">
        <f>G302</f>
        <v>5.8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</row>
    <row r="302" spans="1:39" ht="38.25">
      <c r="A302" s="69" t="s">
        <v>61</v>
      </c>
      <c r="B302" s="86" t="s">
        <v>218</v>
      </c>
      <c r="C302" s="11" t="s">
        <v>56</v>
      </c>
      <c r="D302" s="11" t="s">
        <v>9</v>
      </c>
      <c r="E302" s="11" t="s">
        <v>189</v>
      </c>
      <c r="F302" s="71" t="s">
        <v>62</v>
      </c>
      <c r="G302" s="26">
        <v>5.8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</row>
    <row r="303" spans="1:39" s="75" customFormat="1" ht="15">
      <c r="A303" s="88" t="s">
        <v>66</v>
      </c>
      <c r="B303" s="11"/>
      <c r="C303" s="11"/>
      <c r="D303" s="11"/>
      <c r="E303" s="89"/>
      <c r="F303" s="11"/>
      <c r="G303" s="25">
        <f>G128+G194+G201+G207+G229+G265</f>
        <v>15539.699999999999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</row>
    <row r="304" spans="1:9" ht="15">
      <c r="A304" s="47" t="s">
        <v>77</v>
      </c>
      <c r="B304" s="46"/>
      <c r="C304" s="46"/>
      <c r="D304" s="46"/>
      <c r="E304" s="46"/>
      <c r="F304" s="46"/>
      <c r="G304" s="48">
        <f>G18+G28+G126+G303</f>
        <v>20055.3</v>
      </c>
      <c r="I304" s="40"/>
    </row>
  </sheetData>
  <sheetProtection/>
  <mergeCells count="7">
    <mergeCell ref="A127:G127"/>
    <mergeCell ref="A29:G29"/>
    <mergeCell ref="A6:G6"/>
    <mergeCell ref="A7:G7"/>
    <mergeCell ref="A8:G8"/>
    <mergeCell ref="A11:G11"/>
    <mergeCell ref="A19:G19"/>
  </mergeCells>
  <printOptions/>
  <pageMargins left="0.5905511811023623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2016-07-15T07:50:09Z</cp:lastPrinted>
  <dcterms:created xsi:type="dcterms:W3CDTF">2014-11-08T07:39:31Z</dcterms:created>
  <dcterms:modified xsi:type="dcterms:W3CDTF">2016-08-19T11:30:19Z</dcterms:modified>
  <cp:category/>
  <cp:version/>
  <cp:contentType/>
  <cp:contentStatus/>
</cp:coreProperties>
</file>