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55" windowWidth="27495" windowHeight="11445" activeTab="1"/>
  </bookViews>
  <sheets>
    <sheet name="Субъект" sheetId="2" r:id="rId1"/>
    <sheet name="МО" sheetId="3" r:id="rId2"/>
  </sheets>
  <definedNames/>
  <calcPr calcId="144525"/>
</workbook>
</file>

<file path=xl/sharedStrings.xml><?xml version="1.0" encoding="utf-8"?>
<sst xmlns="http://schemas.openxmlformats.org/spreadsheetml/2006/main" count="1189" uniqueCount="254">
  <si>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</si>
  <si>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</si>
  <si>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Финансовый орган субъекта Российской Федерации</t>
  </si>
  <si>
    <t>Сельское поселение Пушной Кольского района Мурманской области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</si>
  <si>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</si>
  <si>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</si>
  <si>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</si>
  <si>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</si>
  <si>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</si>
  <si>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</si>
  <si>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</si>
  <si>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</si>
  <si>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</si>
  <si>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</si>
  <si>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</si>
  <si>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</si>
  <si>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</si>
  <si>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</si>
  <si>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</si>
  <si>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</si>
  <si>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</si>
  <si>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</si>
  <si>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</si>
  <si>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</si>
  <si>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</si>
  <si>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</si>
  <si>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</si>
  <si>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</si>
  <si>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</si>
  <si>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</si>
  <si>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</si>
  <si>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</si>
  <si>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</si>
  <si>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</si>
  <si>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</si>
  <si>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</si>
  <si>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</si>
  <si>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</si>
  <si>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</si>
  <si>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</si>
  <si>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</si>
  <si>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</si>
  <si>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</si>
  <si>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</si>
  <si>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</si>
  <si>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</si>
  <si>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</si>
  <si>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</si>
  <si>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</si>
  <si>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>Исаев В.В.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</si>
  <si>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</si>
  <si>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</si>
  <si>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</si>
  <si>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</si>
  <si>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</si>
  <si>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</si>
  <si>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</si>
  <si>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</si>
  <si>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</si>
  <si>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</si>
  <si>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СВОД  РЕЕСТРОВ  РАСХОДНЫХ  ОБЯЗАТЕЛЬСТВ   МУНИЦИПАЛЬНЫХ  ОБРАЗОВАНИЙ,
ВХОДЯЩИХ  В  СОСТАВ  СУБЪЕКТА  РОССИЙСКОЙ  ФЕДЕРАЦИИ</t>
  </si>
  <si>
    <t>Единица измерения: тыс. руб. (с точностью до первого десятичного знака)</t>
  </si>
  <si>
    <t xml:space="preserve">  Правовое основание финансового обеспечения расходного полномочия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</si>
  <si>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</si>
  <si>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</si>
  <si>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</si>
  <si>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</si>
  <si>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</si>
  <si>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</si>
  <si>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</si>
  <si>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</si>
  <si>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</si>
  <si>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</si>
  <si>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</si>
  <si>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</si>
  <si>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</si>
  <si>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</si>
  <si>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</si>
  <si>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</si>
  <si>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</si>
  <si>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</si>
  <si>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</si>
  <si>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</si>
  <si>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п.1, подп.3
</t>
  </si>
  <si>
    <t xml:space="preserve">06.10.2003-не установлен
</t>
  </si>
  <si>
    <t xml:space="preserve">Закон Мурманской области №462-01-ЗМО от 31.12.2003 "Об основах регулирования земельных отношений в Мурманской области"
</t>
  </si>
  <si>
    <t xml:space="preserve"> ст.6, 
</t>
  </si>
  <si>
    <t xml:space="preserve">13.02.2004-не установлен
</t>
  </si>
  <si>
    <t xml:space="preserve">0113
</t>
  </si>
  <si>
    <t>-</t>
  </si>
  <si>
    <t xml:space="preserve">метод индексации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</si>
  <si>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</si>
  <si>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</si>
  <si>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 xml:space="preserve"> ст.14, п.1, подп.12
</t>
  </si>
  <si>
    <t xml:space="preserve">Закон Мурманской области №194-01-ЗМО от 04.05.2000 "О культуре"
</t>
  </si>
  <si>
    <t xml:space="preserve"> ст.11, 
</t>
  </si>
  <si>
    <t xml:space="preserve">16.05.2000-не установлен
</t>
  </si>
  <si>
    <t>6</t>
  </si>
  <si>
    <t xml:space="preserve">0801
</t>
  </si>
  <si>
    <t xml:space="preserve">Федеральный закон №3612-1 от 09.10.1992 "Основы законодательства Российской Федерации о культуре""
</t>
  </si>
  <si>
    <t xml:space="preserve"> ст.40
</t>
  </si>
  <si>
    <t xml:space="preserve">17.11.1992-не установлен
</t>
  </si>
  <si>
    <t xml:space="preserve">в целом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</si>
  <si>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</si>
  <si>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</si>
  <si>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 ст.14, п.1, подп.19
</t>
  </si>
  <si>
    <t>11</t>
  </si>
  <si>
    <t xml:space="preserve">0503
</t>
  </si>
  <si>
    <t>5.1.1.12. организация и осуществление мероприятий по работе с детьми и молодежью в сельском поселении</t>
  </si>
  <si>
    <t>4914</t>
  </si>
  <si>
    <t xml:space="preserve"> ст.14, п.1, подп.30
</t>
  </si>
  <si>
    <t xml:space="preserve">Закон Мурманской области №953-01-ЗМО от 16.04.2008 "Об основах организации отдыха, оздоровления и занятости детей в Мурманской области"
</t>
  </si>
  <si>
    <t xml:space="preserve"> ст.14, 
</t>
  </si>
  <si>
    <t xml:space="preserve">24.04.2008-не установлен
</t>
  </si>
  <si>
    <t>5</t>
  </si>
  <si>
    <t xml:space="preserve">Федеральный закон №98-ФЗ от 28.06.1995 "О государственной поддержке молодежных и детских общественных объединений"
</t>
  </si>
  <si>
    <t xml:space="preserve">03.07.1995-не установлен
</t>
  </si>
  <si>
    <t xml:space="preserve">Закон Мурманской области №148-01-ЗМО от 17.05.1999 "О государственной поддержке молодежных и детских общественных объединений Мурманской области"
</t>
  </si>
  <si>
    <t xml:space="preserve">26.05.1999-не установлен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</si>
  <si>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</si>
  <si>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</si>
  <si>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</si>
  <si>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</si>
  <si>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 xml:space="preserve"> ст.14, п.1, подп.4
</t>
  </si>
  <si>
    <t xml:space="preserve">Постановление Правительства  Мурманской области №137-ПП/3 от 01.04.2016 "О подготовке объектов жилищно-коммунального хозяйства Мурманской области к работе в отопительный период 2016/2017 года"
</t>
  </si>
  <si>
    <t xml:space="preserve"> п.3
</t>
  </si>
  <si>
    <t xml:space="preserve">05.04.2016-не установлен
</t>
  </si>
  <si>
    <t>17</t>
  </si>
  <si>
    <t xml:space="preserve">0502
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</si>
  <si>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</si>
  <si>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</si>
  <si>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 xml:space="preserve"> ст.14, п.1, подп.5
</t>
  </si>
  <si>
    <t xml:space="preserve">Закон Мурманской области №1390-01-ЗМО от 11.09.2011 "О Дорожном фонде"
</t>
  </si>
  <si>
    <t xml:space="preserve">01.02.2012-не установлен
</t>
  </si>
  <si>
    <t xml:space="preserve">Постановление Правительства Мурманской области №179-ПП от 22.04.2010 "Об утверждении перечня автомобильных дорог общего пользования регионального или межмуниципального значения Мурманской области"
</t>
  </si>
  <si>
    <t xml:space="preserve">07.05.2010-не установлен
</t>
  </si>
  <si>
    <t>3</t>
  </si>
  <si>
    <t xml:space="preserve">0409
</t>
  </si>
  <si>
    <t xml:space="preserve">Федеральный закон №257-ФЗ от 08.11.2007 "Об автомобильных дорогах и о дорожной деятельности в Росссийской Федерации и о внесении изменений в отдельные законодательные акты Российской Федерации"
</t>
  </si>
  <si>
    <t xml:space="preserve"> ст.34
</t>
  </si>
  <si>
    <t xml:space="preserve">12.11.2007-не установлен
</t>
  </si>
  <si>
    <t xml:space="preserve"> ст.13
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</si>
  <si>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</si>
  <si>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</si>
  <si>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 ст.14, п.1, подп.6
</t>
  </si>
  <si>
    <t xml:space="preserve">Постановление Правительства Мурманской области №244-ПП от 25.05.2016 "О распределении в 2016 году субсидий из областного бюджета бюджетам муниципальных образований, предоставляемых в целях софинансирования расходных обязательств муниципальных образований по оплате взносов на капитальный ремонт за муниципальный жилищный фон"
</t>
  </si>
  <si>
    <t xml:space="preserve">27.05.2016-31.12.2016
</t>
  </si>
  <si>
    <t>16</t>
  </si>
  <si>
    <t xml:space="preserve">0501
</t>
  </si>
  <si>
    <t xml:space="preserve">Федеральный закон №188-ФЗ от 29.12.2004 "Жилищный кодекс Российской Федерации"
</t>
  </si>
  <si>
    <t xml:space="preserve"> абз.в целом, ст.14
</t>
  </si>
  <si>
    <t xml:space="preserve">03.01.2005-не установлен
</t>
  </si>
  <si>
    <t xml:space="preserve">Постановление Правительства Мурманской области №169-ПП от 31.03.2014 "Об установлении минимального размера взноса на капитальный ремонт общего имущества в многоквартирных домах, расположенных на территории Мурманской области"
</t>
  </si>
  <si>
    <t xml:space="preserve">12.04.2014-не установлен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</si>
  <si>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</si>
  <si>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</si>
  <si>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 ст.14, п.1, подп.8
</t>
  </si>
  <si>
    <t xml:space="preserve">Закон Мурманской области №585-01-ЗМО от 29.12.2004 "О защите населения и территорий Мурманской области от чрезвычайных ситуаций природного и техногенного характера"
</t>
  </si>
  <si>
    <t xml:space="preserve"> ст.10, 
</t>
  </si>
  <si>
    <t xml:space="preserve">01.01.2005-не установлен
</t>
  </si>
  <si>
    <t xml:space="preserve">Постановление Правительства  Мурманской области №184-ПП от 11.04.2007 "Об организации работы в области гражданской обороны, защиты населения от чрезвычайных ситуаций на территории Мурманской области"
</t>
  </si>
  <si>
    <t xml:space="preserve">19.04.2007-не установлен
</t>
  </si>
  <si>
    <t xml:space="preserve">0111
</t>
  </si>
  <si>
    <t xml:space="preserve">Федеральный закон №68-ФЗ от 21.12.1994 "О защите населения и территорий от чрезвычайных ситуаций природного и техногенного характера"
</t>
  </si>
  <si>
    <t xml:space="preserve"> ст.11
</t>
  </si>
  <si>
    <t xml:space="preserve">24.12.1994-не установлен
</t>
  </si>
  <si>
    <t xml:space="preserve">Федеральный закон №28-ФЗ от 26.12.1997 "О гражданской обороне"
</t>
  </si>
  <si>
    <t xml:space="preserve"> ст.8, п.2
</t>
  </si>
  <si>
    <t xml:space="preserve">12.02.1998-не установлен
</t>
  </si>
  <si>
    <t>5.1.2.9. организация библиотечного обслуживания населения, комплектование и обеспечение сохранности библиотечных фондов библиотек поселения</t>
  </si>
  <si>
    <t>5009</t>
  </si>
  <si>
    <t xml:space="preserve"> ст.14, п.1, подп.11
</t>
  </si>
  <si>
    <t xml:space="preserve">Закон Мурманской области №83-01-ЗМО от 21.11.1997 "О библиотечном деле в Мурманской области"
</t>
  </si>
  <si>
    <t xml:space="preserve"> ст.14.3, 
</t>
  </si>
  <si>
    <t xml:space="preserve">09.12.1997-не установлен
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</si>
  <si>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</si>
  <si>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</si>
  <si>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 ст.14, п.1, подп.20
</t>
  </si>
  <si>
    <t xml:space="preserve">Закон Мурманской области №867-01-ЗМО от 10.07.2007 ""О регулировании градостроительной деятельности на территории Мурманской области""
</t>
  </si>
  <si>
    <t xml:space="preserve"> ст.6.1, 
</t>
  </si>
  <si>
    <t xml:space="preserve">17.07.2007-не установлен
</t>
  </si>
  <si>
    <t>18</t>
  </si>
  <si>
    <t xml:space="preserve">Федеральный закон №190-ФЗ от 29.12.2004 "Градостроительный кодекс Российской Федерации"
</t>
  </si>
  <si>
    <t xml:space="preserve"> ст.8
</t>
  </si>
  <si>
    <t xml:space="preserve">30.12.2004-не установлен
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</si>
  <si>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</si>
  <si>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</si>
  <si>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5.1.3.24.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</si>
  <si>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5124</t>
  </si>
  <si>
    <t xml:space="preserve"> ст.14, п.1, подп.23
</t>
  </si>
  <si>
    <t xml:space="preserve">0309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</si>
  <si>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</si>
  <si>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</si>
  <si>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</si>
  <si>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</si>
  <si>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 ст.34, п.9
</t>
  </si>
  <si>
    <t xml:space="preserve">Закон Мурманской области №860-01-ЗМО от 29.06.2007 "О муниципальной службе в Мурманской области"
</t>
  </si>
  <si>
    <t xml:space="preserve"> ст.34, 
</t>
  </si>
  <si>
    <t xml:space="preserve">01.07.2007-не установлен
</t>
  </si>
  <si>
    <t xml:space="preserve">0102
0104
0113
0410
</t>
  </si>
  <si>
    <t xml:space="preserve">Федеральный закон №25-ФЗ от 02.03.2007 "О муниципальной службе в Российской Федерации"
</t>
  </si>
  <si>
    <t xml:space="preserve">01.06.2007-не установлен
</t>
  </si>
  <si>
    <t>5.2.16.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</si>
  <si>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5216</t>
  </si>
  <si>
    <t xml:space="preserve"> ст.17, п.1, подп.8.1
</t>
  </si>
  <si>
    <t xml:space="preserve"> ст.35
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</si>
  <si>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</si>
  <si>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</si>
  <si>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 131-ФЗ «Об общих принципах организации местного самоуправления в Российской Федерации», всего</t>
  </si>
  <si>
    <t>5301</t>
  </si>
  <si>
    <t>5.3.1.13. осуществление мероприятий по отлову и содержанию безнадзорных животных, обитающих на территории сельского поселения</t>
  </si>
  <si>
    <t>5314</t>
  </si>
  <si>
    <t xml:space="preserve"> ст.14.1, п.1, подп.14
</t>
  </si>
  <si>
    <t xml:space="preserve">Закон Мурманской области №432-01-ЗМО от 13.11.2003 "О содержании животных"
</t>
  </si>
  <si>
    <t xml:space="preserve">01.12.2003-не установлен
</t>
  </si>
  <si>
    <t>22</t>
  </si>
  <si>
    <t xml:space="preserve">0405
</t>
  </si>
  <si>
    <t xml:space="preserve">Федеральный закон №52-ФЗ от 24.04.1995 ""О животном мире""
</t>
  </si>
  <si>
    <t xml:space="preserve">24.04.1995-не установлен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</si>
  <si>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</si>
  <si>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</si>
  <si>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</si>
  <si>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</si>
  <si>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</si>
  <si>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</si>
  <si>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 ст.63, п.1
</t>
  </si>
  <si>
    <t xml:space="preserve">Закон Мурманской области №916-01-ЗМО от 10.12.2007 "О межбюджетных отношениях в Мурманской области"
</t>
  </si>
  <si>
    <t xml:space="preserve"> ст.14, , п.1
</t>
  </si>
  <si>
    <t xml:space="preserve">19.12.2007-не установлен
</t>
  </si>
  <si>
    <t>19</t>
  </si>
  <si>
    <t xml:space="preserve">0203
</t>
  </si>
  <si>
    <t xml:space="preserve">плановый метод
</t>
  </si>
  <si>
    <t xml:space="preserve">Федеральный закон №53-ФЗ от 28.03.1998 "О воинской обязанности и военной службе"
</t>
  </si>
  <si>
    <t xml:space="preserve">30.03.1998-не установлен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</si>
  <si>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</si>
  <si>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</si>
  <si>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 ст.63, п.2
</t>
  </si>
  <si>
    <t xml:space="preserve">Закон Мурманской области №401-01-ЗМО от 06.06.2003 "Об административных правонарушениях"
</t>
  </si>
  <si>
    <t xml:space="preserve"> ст.19, , п.14.3
</t>
  </si>
  <si>
    <t xml:space="preserve">25.06.2003-не установлен
</t>
  </si>
  <si>
    <t>13</t>
  </si>
  <si>
    <t>5.4.1.59.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</si>
  <si>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5660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</si>
  <si>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</si>
  <si>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</si>
  <si>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</si>
  <si>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</si>
  <si>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</si>
  <si>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</si>
  <si>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 xml:space="preserve"> Итого расходных обязательств муниципальных образований</t>
  </si>
  <si>
    <t>7800</t>
  </si>
  <si>
    <t>на 1 ноября 2017г.</t>
  </si>
  <si>
    <t>на 1 ноября 2017 г.</t>
  </si>
  <si>
    <t>муниципальное образование сельское поселение Пушной Кольского района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</si>
</sst>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 Cyr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Times New Roman Cyr"/>
      <family val="2"/>
    </font>
    <font>
      <sz val="8"/>
      <color rgb="FF000000"/>
      <name val="Times New Roman Cyr"/>
      <family val="2"/>
    </font>
    <font>
      <sz val="9"/>
      <color rgb="FF000000"/>
      <name val="Times New Roman Cyr"/>
      <family val="2"/>
    </font>
    <font>
      <sz val="11"/>
      <color rgb="FF000000"/>
      <name val="Times New Roman Cyr"/>
      <family val="2"/>
    </font>
    <font>
      <sz val="10"/>
      <color rgb="FF000000"/>
      <name val="Times New Roman Cyr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top"/>
      <protection/>
    </xf>
    <xf numFmtId="49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vertical="top" wrapText="1"/>
      <protection/>
    </xf>
    <xf numFmtId="0" fontId="2" fillId="0" borderId="0">
      <alignment wrapText="1"/>
      <protection/>
    </xf>
    <xf numFmtId="0" fontId="2" fillId="0" borderId="0">
      <alignment horizontal="right" wrapText="1"/>
      <protection/>
    </xf>
    <xf numFmtId="0" fontId="3" fillId="0" borderId="0">
      <alignment horizontal="center" vertical="top"/>
      <protection/>
    </xf>
    <xf numFmtId="49" fontId="3" fillId="2" borderId="0">
      <alignment horizontal="center"/>
      <protection/>
    </xf>
    <xf numFmtId="0" fontId="3" fillId="0" borderId="0">
      <alignment horizontal="center"/>
      <protection/>
    </xf>
    <xf numFmtId="49" fontId="3" fillId="0" borderId="0">
      <alignment horizontal="center"/>
      <protection/>
    </xf>
    <xf numFmtId="0" fontId="3" fillId="0" borderId="0">
      <alignment horizontal="center" wrapText="1"/>
      <protection/>
    </xf>
    <xf numFmtId="0" fontId="3" fillId="0" borderId="0">
      <alignment wrapText="1"/>
      <protection/>
    </xf>
    <xf numFmtId="0" fontId="3" fillId="0" borderId="0">
      <alignment horizontal="left" wrapText="1"/>
      <protection/>
    </xf>
    <xf numFmtId="0" fontId="3" fillId="0" borderId="0">
      <alignment/>
      <protection/>
    </xf>
    <xf numFmtId="0" fontId="4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horizontal="center" vertical="center"/>
      <protection/>
    </xf>
    <xf numFmtId="0" fontId="3" fillId="0" borderId="0">
      <alignment vertical="top"/>
      <protection/>
    </xf>
    <xf numFmtId="0" fontId="3" fillId="2" borderId="0">
      <alignment/>
      <protection/>
    </xf>
    <xf numFmtId="0" fontId="3" fillId="0" borderId="0">
      <alignment horizontal="centerContinuous"/>
      <protection/>
    </xf>
    <xf numFmtId="0" fontId="3" fillId="0" borderId="0">
      <alignment horizontal="left"/>
      <protection/>
    </xf>
    <xf numFmtId="49" fontId="3" fillId="0" borderId="0">
      <alignment/>
      <protection/>
    </xf>
    <xf numFmtId="49" fontId="3" fillId="2" borderId="0">
      <alignment/>
      <protection/>
    </xf>
    <xf numFmtId="49" fontId="3" fillId="2" borderId="1">
      <alignment wrapText="1"/>
      <protection/>
    </xf>
    <xf numFmtId="0" fontId="3" fillId="0" borderId="0">
      <alignment horizontal="left" vertical="top"/>
      <protection/>
    </xf>
    <xf numFmtId="49" fontId="2" fillId="2" borderId="0">
      <alignment/>
      <protection/>
    </xf>
    <xf numFmtId="0" fontId="3" fillId="0" borderId="2">
      <alignment vertical="top"/>
      <protection/>
    </xf>
    <xf numFmtId="49" fontId="3" fillId="2" borderId="3">
      <alignment horizontal="center" vertical="center" wrapText="1"/>
      <protection/>
    </xf>
    <xf numFmtId="49" fontId="3" fillId="0" borderId="3">
      <alignment horizontal="center" vertical="center" wrapText="1"/>
      <protection/>
    </xf>
    <xf numFmtId="49" fontId="3" fillId="0" borderId="4">
      <alignment horizontal="center" vertical="center" wrapText="1"/>
      <protection/>
    </xf>
    <xf numFmtId="0" fontId="3" fillId="0" borderId="5">
      <alignment vertical="top"/>
      <protection/>
    </xf>
    <xf numFmtId="0" fontId="3" fillId="0" borderId="5">
      <alignment horizontal="center" vertical="top" wrapText="1"/>
      <protection/>
    </xf>
    <xf numFmtId="49" fontId="3" fillId="0" borderId="3">
      <alignment horizontal="center" vertical="center"/>
      <protection/>
    </xf>
    <xf numFmtId="0" fontId="3" fillId="0" borderId="5">
      <alignment vertical="top" wrapText="1"/>
      <protection/>
    </xf>
    <xf numFmtId="49" fontId="3" fillId="0" borderId="2">
      <alignment horizontal="center" vertical="center" wrapText="1"/>
      <protection/>
    </xf>
    <xf numFmtId="49" fontId="3" fillId="2" borderId="3">
      <alignment horizontal="center" vertical="center"/>
      <protection/>
    </xf>
    <xf numFmtId="0" fontId="3" fillId="0" borderId="3">
      <alignment horizontal="center" vertical="center"/>
      <protection/>
    </xf>
    <xf numFmtId="0" fontId="3" fillId="0" borderId="6">
      <alignment horizontal="left" wrapText="1"/>
      <protection/>
    </xf>
    <xf numFmtId="49" fontId="3" fillId="2" borderId="6">
      <alignment horizontal="center"/>
      <protection/>
    </xf>
    <xf numFmtId="0" fontId="3" fillId="0" borderId="6">
      <alignment horizontal="center"/>
      <protection/>
    </xf>
    <xf numFmtId="49" fontId="3" fillId="0" borderId="6">
      <alignment horizontal="center"/>
      <protection/>
    </xf>
    <xf numFmtId="0" fontId="2" fillId="0" borderId="6">
      <alignment/>
      <protection/>
    </xf>
    <xf numFmtId="0" fontId="3" fillId="0" borderId="1">
      <alignment horizontal="center"/>
      <protection/>
    </xf>
    <xf numFmtId="49" fontId="3" fillId="2" borderId="1">
      <alignment horizontal="center"/>
      <protection/>
    </xf>
    <xf numFmtId="49" fontId="3" fillId="0" borderId="1">
      <alignment horizontal="center"/>
      <protection/>
    </xf>
    <xf numFmtId="0" fontId="5" fillId="0" borderId="0">
      <alignment horizontal="center" wrapText="1"/>
      <protection/>
    </xf>
    <xf numFmtId="0" fontId="6" fillId="0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1">
      <alignment horizontal="center" vertical="center"/>
      <protection/>
    </xf>
    <xf numFmtId="0" fontId="10" fillId="0" borderId="1">
      <alignment/>
      <protection/>
    </xf>
    <xf numFmtId="0" fontId="10" fillId="0" borderId="0">
      <alignment/>
      <protection/>
    </xf>
    <xf numFmtId="0" fontId="3" fillId="0" borderId="3">
      <alignment horizontal="center" vertical="center" wrapText="1"/>
      <protection/>
    </xf>
    <xf numFmtId="49" fontId="11" fillId="0" borderId="3">
      <alignment horizontal="center" vertical="center" wrapText="1"/>
      <protection/>
    </xf>
    <xf numFmtId="49" fontId="11" fillId="0" borderId="7">
      <alignment horizontal="center" vertical="center" wrapText="1"/>
      <protection/>
    </xf>
    <xf numFmtId="49" fontId="11" fillId="0" borderId="3">
      <alignment horizontal="center" vertical="center"/>
      <protection/>
    </xf>
    <xf numFmtId="49" fontId="12" fillId="2" borderId="3">
      <alignment horizontal="center" vertical="center"/>
      <protection/>
    </xf>
    <xf numFmtId="49" fontId="12" fillId="2" borderId="8">
      <alignment horizontal="center" vertical="center"/>
      <protection/>
    </xf>
    <xf numFmtId="0" fontId="12" fillId="0" borderId="8">
      <alignment horizontal="center" vertical="center"/>
      <protection/>
    </xf>
    <xf numFmtId="0" fontId="12" fillId="0" borderId="9">
      <alignment horizontal="center" vertical="center"/>
      <protection/>
    </xf>
    <xf numFmtId="0" fontId="12" fillId="0" borderId="3">
      <alignment horizontal="left" vertical="top" wrapText="1"/>
      <protection/>
    </xf>
    <xf numFmtId="49" fontId="12" fillId="2" borderId="7">
      <alignment horizontal="center" vertical="center" wrapText="1"/>
      <protection/>
    </xf>
    <xf numFmtId="0" fontId="12" fillId="2" borderId="3">
      <alignment horizontal="center" vertical="top"/>
      <protection/>
    </xf>
    <xf numFmtId="164" fontId="3" fillId="0" borderId="3">
      <alignment vertical="top"/>
      <protection/>
    </xf>
    <xf numFmtId="4" fontId="3" fillId="0" borderId="3">
      <alignment vertical="top" wrapText="1"/>
      <protection/>
    </xf>
    <xf numFmtId="0" fontId="12" fillId="0" borderId="2">
      <alignment horizontal="left" vertical="top" wrapText="1"/>
      <protection/>
    </xf>
    <xf numFmtId="49" fontId="12" fillId="2" borderId="2">
      <alignment horizontal="center" vertical="center" wrapText="1"/>
      <protection/>
    </xf>
    <xf numFmtId="0" fontId="3" fillId="0" borderId="2">
      <alignment vertical="top" wrapText="1"/>
      <protection/>
    </xf>
    <xf numFmtId="49" fontId="12" fillId="0" borderId="2">
      <alignment horizontal="center" vertical="top" wrapText="1"/>
      <protection/>
    </xf>
    <xf numFmtId="49" fontId="3" fillId="0" borderId="2">
      <alignment horizontal="center" vertical="top" wrapText="1"/>
      <protection/>
    </xf>
    <xf numFmtId="164" fontId="3" fillId="0" borderId="2">
      <alignment vertical="top"/>
      <protection/>
    </xf>
    <xf numFmtId="4" fontId="3" fillId="0" borderId="2">
      <alignment vertical="top" wrapText="1"/>
      <protection/>
    </xf>
    <xf numFmtId="0" fontId="3" fillId="0" borderId="5">
      <alignment horizontal="left" vertical="top" wrapText="1"/>
      <protection/>
    </xf>
    <xf numFmtId="49" fontId="3" fillId="2" borderId="5">
      <alignment horizontal="center" vertical="center"/>
      <protection/>
    </xf>
    <xf numFmtId="0" fontId="2" fillId="0" borderId="5">
      <alignment vertical="top" wrapText="1"/>
      <protection/>
    </xf>
    <xf numFmtId="49" fontId="3" fillId="0" borderId="5">
      <alignment horizontal="center" vertical="top" wrapText="1"/>
      <protection/>
    </xf>
    <xf numFmtId="49" fontId="3" fillId="0" borderId="5">
      <alignment horizontal="center" vertical="top"/>
      <protection/>
    </xf>
    <xf numFmtId="164" fontId="2" fillId="0" borderId="5">
      <alignment vertical="top"/>
      <protection/>
    </xf>
    <xf numFmtId="0" fontId="12" fillId="0" borderId="0">
      <alignment horizontal="left" wrapText="1"/>
      <protection/>
    </xf>
    <xf numFmtId="49" fontId="12" fillId="2" borderId="10">
      <alignment horizontal="center"/>
      <protection/>
    </xf>
    <xf numFmtId="0" fontId="12" fillId="0" borderId="10">
      <alignment horizontal="center"/>
      <protection/>
    </xf>
    <xf numFmtId="49" fontId="12" fillId="0" borderId="10">
      <alignment horizontal="center"/>
      <protection/>
    </xf>
    <xf numFmtId="0" fontId="12" fillId="0" borderId="0">
      <alignment horizontal="left"/>
      <protection/>
    </xf>
    <xf numFmtId="49" fontId="12" fillId="2" borderId="0">
      <alignment horizontal="center"/>
      <protection/>
    </xf>
    <xf numFmtId="0" fontId="12" fillId="0" borderId="1">
      <alignment horizontal="center"/>
      <protection/>
    </xf>
    <xf numFmtId="0" fontId="12" fillId="0" borderId="0">
      <alignment horizontal="center"/>
      <protection/>
    </xf>
    <xf numFmtId="49" fontId="12" fillId="0" borderId="0">
      <alignment horizontal="center"/>
      <protection/>
    </xf>
    <xf numFmtId="0" fontId="12" fillId="0" borderId="6">
      <alignment horizontal="center"/>
      <protection/>
    </xf>
    <xf numFmtId="49" fontId="12" fillId="2" borderId="1">
      <alignment horizontal="center"/>
      <protection/>
    </xf>
    <xf numFmtId="49" fontId="12" fillId="0" borderId="1">
      <alignment horizontal="center"/>
      <protection/>
    </xf>
    <xf numFmtId="0" fontId="13" fillId="0" borderId="0">
      <alignment/>
      <protection/>
    </xf>
    <xf numFmtId="49" fontId="12" fillId="0" borderId="6">
      <alignment horizontal="center"/>
      <protection/>
    </xf>
    <xf numFmtId="0" fontId="12" fillId="0" borderId="0">
      <alignment horizontal="center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>
      <alignment/>
      <protection/>
    </xf>
    <xf numFmtId="0" fontId="3" fillId="0" borderId="3">
      <alignment horizontal="left" vertical="top" wrapText="1"/>
      <protection/>
    </xf>
    <xf numFmtId="0" fontId="3" fillId="0" borderId="2">
      <alignment horizontal="left" vertical="top" wrapText="1"/>
      <protection/>
    </xf>
    <xf numFmtId="0" fontId="6" fillId="0" borderId="0">
      <alignment/>
      <protection/>
    </xf>
    <xf numFmtId="49" fontId="3" fillId="2" borderId="2">
      <alignment horizontal="center" vertical="center"/>
      <protection/>
    </xf>
    <xf numFmtId="0" fontId="14" fillId="0" borderId="0">
      <alignment/>
      <protection/>
    </xf>
    <xf numFmtId="0" fontId="3" fillId="0" borderId="11">
      <alignment horizontal="center" vertical="top"/>
      <protection/>
    </xf>
    <xf numFmtId="0" fontId="2" fillId="0" borderId="5">
      <alignment vertical="top"/>
      <protection/>
    </xf>
    <xf numFmtId="0" fontId="2" fillId="0" borderId="2">
      <alignment vertical="top"/>
      <protection/>
    </xf>
    <xf numFmtId="49" fontId="3" fillId="0" borderId="2">
      <alignment horizontal="center" vertical="top"/>
      <protection/>
    </xf>
    <xf numFmtId="49" fontId="3" fillId="2" borderId="1">
      <alignment/>
      <protection/>
    </xf>
    <xf numFmtId="164" fontId="2" fillId="0" borderId="3">
      <alignment vertical="top"/>
      <protection/>
    </xf>
    <xf numFmtId="164" fontId="2" fillId="0" borderId="2">
      <alignment vertical="top"/>
      <protection/>
    </xf>
    <xf numFmtId="0" fontId="2" fillId="0" borderId="3">
      <alignment vertical="top"/>
      <protection/>
    </xf>
    <xf numFmtId="0" fontId="15" fillId="0" borderId="0">
      <alignment/>
      <protection/>
    </xf>
    <xf numFmtId="49" fontId="12" fillId="2" borderId="7">
      <alignment horizontal="center" vertical="center"/>
      <protection/>
    </xf>
    <xf numFmtId="49" fontId="12" fillId="2" borderId="2">
      <alignment horizontal="center" vertical="center"/>
      <protection/>
    </xf>
    <xf numFmtId="49" fontId="12" fillId="0" borderId="2">
      <alignment horizontal="center" vertical="top"/>
      <protection/>
    </xf>
    <xf numFmtId="4" fontId="3" fillId="0" borderId="3">
      <alignment vertical="top"/>
      <protection/>
    </xf>
    <xf numFmtId="4" fontId="3" fillId="0" borderId="2">
      <alignment vertical="top"/>
      <protection/>
    </xf>
    <xf numFmtId="0" fontId="2" fillId="0" borderId="3">
      <alignment vertical="top" wrapText="1"/>
      <protection/>
    </xf>
    <xf numFmtId="49" fontId="3" fillId="2" borderId="2">
      <alignment horizontal="center" vertical="center" wrapText="1"/>
      <protection/>
    </xf>
    <xf numFmtId="0" fontId="2" fillId="0" borderId="2">
      <alignment vertical="top" wrapText="1"/>
      <protection/>
    </xf>
  </cellStyleXfs>
  <cellXfs count="135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Alignment="1" applyProtection="1">
      <alignment vertical="top"/>
      <protection/>
    </xf>
    <xf numFmtId="49" fontId="2" fillId="0" borderId="0" xfId="21" applyNumberFormat="1" applyProtection="1">
      <alignment/>
      <protection/>
    </xf>
    <xf numFmtId="0" fontId="2" fillId="0" borderId="0" xfId="22" applyNumberFormat="1" applyProtection="1">
      <alignment/>
      <protection/>
    </xf>
    <xf numFmtId="0" fontId="2" fillId="0" borderId="0" xfId="24" applyNumberFormat="1" applyAlignment="1" applyProtection="1">
      <alignment wrapText="1"/>
      <protection/>
    </xf>
    <xf numFmtId="0" fontId="2" fillId="0" borderId="0" xfId="25" applyNumberFormat="1" applyAlignment="1" applyProtection="1">
      <alignment horizontal="right" wrapText="1"/>
      <protection/>
    </xf>
    <xf numFmtId="0" fontId="3" fillId="0" borderId="0" xfId="26" applyNumberFormat="1" applyAlignment="1" applyProtection="1">
      <alignment horizontal="center" vertical="top"/>
      <protection/>
    </xf>
    <xf numFmtId="49" fontId="3" fillId="2" borderId="0" xfId="27" applyNumberFormat="1" applyAlignment="1" applyProtection="1">
      <alignment horizontal="center"/>
      <protection/>
    </xf>
    <xf numFmtId="0" fontId="3" fillId="0" borderId="0" xfId="28" applyNumberFormat="1" applyAlignment="1" applyProtection="1">
      <alignment horizontal="center"/>
      <protection/>
    </xf>
    <xf numFmtId="49" fontId="3" fillId="0" borderId="0" xfId="29" applyNumberFormat="1" applyAlignment="1" applyProtection="1">
      <alignment horizontal="center"/>
      <protection/>
    </xf>
    <xf numFmtId="0" fontId="3" fillId="0" borderId="0" xfId="30" applyNumberFormat="1" applyAlignment="1" applyProtection="1">
      <alignment horizontal="center" wrapText="1"/>
      <protection/>
    </xf>
    <xf numFmtId="0" fontId="3" fillId="0" borderId="0" xfId="31" applyNumberFormat="1" applyAlignment="1" applyProtection="1">
      <alignment wrapText="1"/>
      <protection/>
    </xf>
    <xf numFmtId="0" fontId="3" fillId="0" borderId="0" xfId="32" applyNumberFormat="1" applyAlignment="1" applyProtection="1">
      <alignment horizontal="left" wrapText="1"/>
      <protection/>
    </xf>
    <xf numFmtId="0" fontId="3" fillId="0" borderId="0" xfId="33" applyNumberFormat="1" applyProtection="1">
      <alignment/>
      <protection/>
    </xf>
    <xf numFmtId="0" fontId="3" fillId="0" borderId="0" xfId="35" applyNumberFormat="1" applyAlignment="1" applyProtection="1">
      <alignment vertical="center"/>
      <protection/>
    </xf>
    <xf numFmtId="0" fontId="3" fillId="0" borderId="0" xfId="36" applyNumberFormat="1" applyAlignment="1" applyProtection="1">
      <alignment horizontal="center" vertical="center"/>
      <protection/>
    </xf>
    <xf numFmtId="0" fontId="3" fillId="0" borderId="0" xfId="37" applyNumberFormat="1" applyAlignment="1" applyProtection="1">
      <alignment vertical="top"/>
      <protection/>
    </xf>
    <xf numFmtId="0" fontId="3" fillId="2" borderId="0" xfId="38" applyNumberFormat="1" applyProtection="1">
      <alignment/>
      <protection/>
    </xf>
    <xf numFmtId="0" fontId="3" fillId="0" borderId="0" xfId="39" applyNumberFormat="1" applyAlignment="1" applyProtection="1">
      <alignment horizontal="centerContinuous"/>
      <protection/>
    </xf>
    <xf numFmtId="0" fontId="3" fillId="0" borderId="0" xfId="40" applyNumberFormat="1" applyAlignment="1" applyProtection="1">
      <alignment horizontal="left"/>
      <protection/>
    </xf>
    <xf numFmtId="49" fontId="3" fillId="0" borderId="0" xfId="41" applyNumberFormat="1" applyProtection="1">
      <alignment/>
      <protection/>
    </xf>
    <xf numFmtId="49" fontId="3" fillId="2" borderId="0" xfId="42" applyNumberFormat="1" applyProtection="1">
      <alignment/>
      <protection/>
    </xf>
    <xf numFmtId="0" fontId="3" fillId="0" borderId="0" xfId="44" applyNumberFormat="1" applyAlignment="1" applyProtection="1">
      <alignment horizontal="left" vertical="top"/>
      <protection/>
    </xf>
    <xf numFmtId="49" fontId="2" fillId="2" borderId="0" xfId="45" applyNumberFormat="1" applyProtection="1">
      <alignment/>
      <protection/>
    </xf>
    <xf numFmtId="0" fontId="3" fillId="0" borderId="2" xfId="46" applyNumberFormat="1" applyAlignment="1" applyProtection="1">
      <alignment vertical="top"/>
      <protection/>
    </xf>
    <xf numFmtId="0" fontId="3" fillId="0" borderId="5" xfId="50" applyNumberFormat="1" applyAlignment="1" applyProtection="1">
      <alignment vertical="top"/>
      <protection/>
    </xf>
    <xf numFmtId="0" fontId="3" fillId="0" borderId="5" xfId="51" applyNumberFormat="1" applyAlignment="1" applyProtection="1">
      <alignment horizontal="center" vertical="top" wrapText="1"/>
      <protection/>
    </xf>
    <xf numFmtId="0" fontId="3" fillId="0" borderId="5" xfId="53" applyNumberFormat="1" applyAlignment="1" applyProtection="1">
      <alignment vertical="top" wrapText="1"/>
      <protection/>
    </xf>
    <xf numFmtId="49" fontId="3" fillId="2" borderId="3" xfId="55" applyNumberFormat="1" applyAlignment="1" applyProtection="1">
      <alignment horizontal="center" vertical="center"/>
      <protection/>
    </xf>
    <xf numFmtId="0" fontId="3" fillId="0" borderId="3" xfId="56" applyNumberFormat="1" applyAlignment="1" applyProtection="1">
      <alignment horizontal="center" vertical="center"/>
      <protection/>
    </xf>
    <xf numFmtId="0" fontId="3" fillId="0" borderId="6" xfId="57" applyNumberFormat="1" applyAlignment="1" applyProtection="1">
      <alignment horizontal="left" wrapText="1"/>
      <protection/>
    </xf>
    <xf numFmtId="49" fontId="3" fillId="2" borderId="6" xfId="58" applyNumberFormat="1" applyAlignment="1" applyProtection="1">
      <alignment horizontal="center"/>
      <protection/>
    </xf>
    <xf numFmtId="0" fontId="3" fillId="0" borderId="6" xfId="59" applyNumberFormat="1" applyAlignment="1" applyProtection="1">
      <alignment horizontal="center"/>
      <protection/>
    </xf>
    <xf numFmtId="49" fontId="3" fillId="0" borderId="6" xfId="60" applyNumberFormat="1" applyAlignment="1" applyProtection="1">
      <alignment horizontal="center"/>
      <protection/>
    </xf>
    <xf numFmtId="0" fontId="2" fillId="0" borderId="6" xfId="61" applyNumberFormat="1" applyProtection="1">
      <alignment/>
      <protection/>
    </xf>
    <xf numFmtId="0" fontId="3" fillId="0" borderId="1" xfId="62" applyNumberFormat="1" applyAlignment="1" applyProtection="1">
      <alignment horizontal="center"/>
      <protection/>
    </xf>
    <xf numFmtId="49" fontId="3" fillId="2" borderId="1" xfId="63" applyNumberFormat="1" applyAlignment="1" applyProtection="1">
      <alignment horizontal="center"/>
      <protection/>
    </xf>
    <xf numFmtId="49" fontId="3" fillId="0" borderId="1" xfId="64" applyNumberFormat="1" applyAlignment="1" applyProtection="1">
      <alignment horizontal="center"/>
      <protection/>
    </xf>
    <xf numFmtId="0" fontId="6" fillId="0" borderId="0" xfId="66" applyNumberFormat="1" applyProtection="1">
      <alignment/>
      <protection/>
    </xf>
    <xf numFmtId="0" fontId="7" fillId="0" borderId="0" xfId="68" applyNumberFormat="1" applyProtection="1">
      <alignment/>
      <protection/>
    </xf>
    <xf numFmtId="0" fontId="8" fillId="0" borderId="0" xfId="69" applyNumberFormat="1" applyProtection="1">
      <alignment/>
      <protection/>
    </xf>
    <xf numFmtId="0" fontId="9" fillId="0" borderId="0" xfId="70" applyNumberFormat="1" applyProtection="1">
      <alignment/>
      <protection/>
    </xf>
    <xf numFmtId="0" fontId="10" fillId="0" borderId="0" xfId="73" applyNumberFormat="1" applyProtection="1">
      <alignment/>
      <protection/>
    </xf>
    <xf numFmtId="49" fontId="12" fillId="2" borderId="3" xfId="78" applyNumberFormat="1" applyAlignment="1" applyProtection="1">
      <alignment horizontal="center" vertical="center"/>
      <protection/>
    </xf>
    <xf numFmtId="49" fontId="12" fillId="2" borderId="8" xfId="79" applyNumberFormat="1" applyAlignment="1" applyProtection="1">
      <alignment horizontal="center" vertical="center"/>
      <protection/>
    </xf>
    <xf numFmtId="0" fontId="12" fillId="0" borderId="8" xfId="80" applyNumberFormat="1" applyAlignment="1" applyProtection="1">
      <alignment horizontal="center" vertical="center"/>
      <protection/>
    </xf>
    <xf numFmtId="0" fontId="12" fillId="0" borderId="9" xfId="81" applyNumberFormat="1" applyAlignment="1" applyProtection="1">
      <alignment horizontal="center" vertical="center"/>
      <protection/>
    </xf>
    <xf numFmtId="0" fontId="12" fillId="0" borderId="3" xfId="82" applyNumberFormat="1" applyAlignment="1" applyProtection="1">
      <alignment horizontal="left" vertical="top" wrapText="1"/>
      <protection/>
    </xf>
    <xf numFmtId="49" fontId="12" fillId="2" borderId="7" xfId="83" applyNumberFormat="1" applyAlignment="1" applyProtection="1">
      <alignment horizontal="center" vertical="center" wrapText="1"/>
      <protection/>
    </xf>
    <xf numFmtId="0" fontId="12" fillId="2" borderId="3" xfId="84" applyNumberFormat="1" applyAlignment="1" applyProtection="1">
      <alignment horizontal="center" vertical="top"/>
      <protection/>
    </xf>
    <xf numFmtId="164" fontId="3" fillId="0" borderId="3" xfId="85" applyNumberFormat="1" applyAlignment="1" applyProtection="1">
      <alignment vertical="top"/>
      <protection/>
    </xf>
    <xf numFmtId="4" fontId="3" fillId="0" borderId="3" xfId="86" applyNumberFormat="1" applyAlignment="1" applyProtection="1">
      <alignment vertical="top" wrapText="1"/>
      <protection/>
    </xf>
    <xf numFmtId="0" fontId="12" fillId="0" borderId="2" xfId="87" applyNumberFormat="1" applyAlignment="1" applyProtection="1">
      <alignment horizontal="left" vertical="top" wrapText="1"/>
      <protection/>
    </xf>
    <xf numFmtId="49" fontId="12" fillId="2" borderId="2" xfId="88" applyNumberFormat="1" applyAlignment="1" applyProtection="1">
      <alignment horizontal="center" vertical="center" wrapText="1"/>
      <protection/>
    </xf>
    <xf numFmtId="0" fontId="3" fillId="0" borderId="2" xfId="89" applyNumberFormat="1" applyAlignment="1" applyProtection="1">
      <alignment vertical="top" wrapText="1"/>
      <protection/>
    </xf>
    <xf numFmtId="49" fontId="12" fillId="0" borderId="2" xfId="90" applyNumberFormat="1" applyAlignment="1" applyProtection="1">
      <alignment horizontal="center" vertical="top" wrapText="1"/>
      <protection/>
    </xf>
    <xf numFmtId="49" fontId="3" fillId="0" borderId="2" xfId="91" applyNumberFormat="1" applyAlignment="1" applyProtection="1">
      <alignment horizontal="center" vertical="top" wrapText="1"/>
      <protection/>
    </xf>
    <xf numFmtId="164" fontId="3" fillId="0" borderId="2" xfId="92" applyNumberFormat="1" applyAlignment="1" applyProtection="1">
      <alignment vertical="top"/>
      <protection/>
    </xf>
    <xf numFmtId="4" fontId="3" fillId="0" borderId="2" xfId="93" applyNumberFormat="1" applyAlignment="1" applyProtection="1">
      <alignment vertical="top" wrapText="1"/>
      <protection/>
    </xf>
    <xf numFmtId="0" fontId="3" fillId="0" borderId="5" xfId="94" applyNumberFormat="1" applyAlignment="1" applyProtection="1">
      <alignment horizontal="left" vertical="top" wrapText="1"/>
      <protection/>
    </xf>
    <xf numFmtId="49" fontId="3" fillId="2" borderId="5" xfId="95" applyNumberFormat="1" applyAlignment="1" applyProtection="1">
      <alignment horizontal="center" vertical="center"/>
      <protection/>
    </xf>
    <xf numFmtId="0" fontId="2" fillId="0" borderId="5" xfId="96" applyNumberFormat="1" applyAlignment="1" applyProtection="1">
      <alignment vertical="top" wrapText="1"/>
      <protection/>
    </xf>
    <xf numFmtId="49" fontId="3" fillId="0" borderId="5" xfId="97" applyNumberFormat="1" applyAlignment="1" applyProtection="1">
      <alignment horizontal="center" vertical="top" wrapText="1"/>
      <protection/>
    </xf>
    <xf numFmtId="49" fontId="3" fillId="0" borderId="5" xfId="98" applyNumberFormat="1" applyAlignment="1" applyProtection="1">
      <alignment horizontal="center" vertical="top"/>
      <protection/>
    </xf>
    <xf numFmtId="164" fontId="2" fillId="0" borderId="5" xfId="99" applyNumberFormat="1" applyAlignment="1" applyProtection="1">
      <alignment vertical="top"/>
      <protection/>
    </xf>
    <xf numFmtId="0" fontId="12" fillId="0" borderId="0" xfId="100" applyNumberFormat="1" applyAlignment="1" applyProtection="1">
      <alignment horizontal="left" wrapText="1"/>
      <protection/>
    </xf>
    <xf numFmtId="49" fontId="12" fillId="2" borderId="10" xfId="101" applyNumberFormat="1" applyAlignment="1" applyProtection="1">
      <alignment horizontal="center"/>
      <protection/>
    </xf>
    <xf numFmtId="0" fontId="12" fillId="0" borderId="10" xfId="102" applyNumberFormat="1" applyAlignment="1" applyProtection="1">
      <alignment horizontal="center"/>
      <protection/>
    </xf>
    <xf numFmtId="49" fontId="12" fillId="0" borderId="10" xfId="103" applyNumberFormat="1" applyAlignment="1" applyProtection="1">
      <alignment horizontal="center"/>
      <protection/>
    </xf>
    <xf numFmtId="0" fontId="12" fillId="0" borderId="0" xfId="104" applyNumberFormat="1" applyAlignment="1" applyProtection="1">
      <alignment horizontal="left"/>
      <protection/>
    </xf>
    <xf numFmtId="49" fontId="12" fillId="2" borderId="0" xfId="105" applyNumberFormat="1" applyAlignment="1" applyProtection="1">
      <alignment horizontal="center"/>
      <protection/>
    </xf>
    <xf numFmtId="0" fontId="12" fillId="0" borderId="1" xfId="106" applyNumberFormat="1" applyAlignment="1" applyProtection="1">
      <alignment horizontal="center"/>
      <protection/>
    </xf>
    <xf numFmtId="0" fontId="12" fillId="0" borderId="0" xfId="107" applyNumberFormat="1" applyAlignment="1" applyProtection="1">
      <alignment horizontal="center"/>
      <protection/>
    </xf>
    <xf numFmtId="49" fontId="12" fillId="0" borderId="0" xfId="108" applyNumberFormat="1" applyAlignment="1" applyProtection="1">
      <alignment horizontal="center"/>
      <protection/>
    </xf>
    <xf numFmtId="49" fontId="12" fillId="2" borderId="1" xfId="110" applyNumberFormat="1" applyAlignment="1" applyProtection="1">
      <alignment horizontal="center"/>
      <protection/>
    </xf>
    <xf numFmtId="49" fontId="12" fillId="0" borderId="1" xfId="111" applyNumberFormat="1" applyAlignment="1" applyProtection="1">
      <alignment horizontal="center"/>
      <protection/>
    </xf>
    <xf numFmtId="0" fontId="13" fillId="0" borderId="0" xfId="112" applyNumberFormat="1" applyProtection="1">
      <alignment/>
      <protection/>
    </xf>
    <xf numFmtId="0" fontId="12" fillId="0" borderId="0" xfId="114" applyNumberFormat="1" applyAlignment="1" applyProtection="1">
      <alignment horizontal="center" vertical="top"/>
      <protection/>
    </xf>
    <xf numFmtId="0" fontId="16" fillId="0" borderId="3" xfId="82" applyNumberFormat="1" applyFont="1" applyAlignment="1" applyProtection="1">
      <alignment horizontal="left" vertical="top" wrapText="1"/>
      <protection/>
    </xf>
    <xf numFmtId="0" fontId="3" fillId="0" borderId="3" xfId="56" applyNumberFormat="1" applyAlignment="1" applyProtection="1">
      <alignment horizontal="center" vertical="center"/>
      <protection/>
    </xf>
    <xf numFmtId="0" fontId="3" fillId="0" borderId="3" xfId="56" applyAlignment="1" applyProtection="1">
      <alignment horizontal="center" vertical="center"/>
      <protection locked="0"/>
    </xf>
    <xf numFmtId="0" fontId="3" fillId="0" borderId="1" xfId="62" applyNumberFormat="1" applyAlignment="1" applyProtection="1">
      <alignment horizontal="center"/>
      <protection/>
    </xf>
    <xf numFmtId="0" fontId="3" fillId="0" borderId="1" xfId="62" applyAlignment="1" applyProtection="1">
      <alignment horizontal="center"/>
      <protection locked="0"/>
    </xf>
    <xf numFmtId="0" fontId="3" fillId="0" borderId="6" xfId="59" applyNumberFormat="1" applyAlignment="1" applyProtection="1">
      <alignment horizontal="center"/>
      <protection/>
    </xf>
    <xf numFmtId="0" fontId="3" fillId="0" borderId="6" xfId="59" applyAlignment="1" applyProtection="1">
      <alignment horizontal="center"/>
      <protection locked="0"/>
    </xf>
    <xf numFmtId="0" fontId="3" fillId="0" borderId="0" xfId="40" applyNumberFormat="1" applyAlignment="1" applyProtection="1">
      <alignment horizontal="left"/>
      <protection/>
    </xf>
    <xf numFmtId="0" fontId="3" fillId="0" borderId="0" xfId="40" applyAlignment="1" applyProtection="1">
      <alignment horizontal="left"/>
      <protection locked="0"/>
    </xf>
    <xf numFmtId="0" fontId="3" fillId="0" borderId="0" xfId="28" applyNumberFormat="1" applyAlignment="1" applyProtection="1">
      <alignment horizontal="center"/>
      <protection/>
    </xf>
    <xf numFmtId="0" fontId="3" fillId="0" borderId="0" xfId="28" applyAlignment="1" applyProtection="1">
      <alignment horizontal="center"/>
      <protection locked="0"/>
    </xf>
    <xf numFmtId="49" fontId="3" fillId="0" borderId="6" xfId="60" applyNumberFormat="1" applyAlignment="1" applyProtection="1">
      <alignment horizontal="center"/>
      <protection/>
    </xf>
    <xf numFmtId="49" fontId="3" fillId="0" borderId="6" xfId="60" applyAlignment="1" applyProtection="1">
      <alignment horizontal="center"/>
      <protection locked="0"/>
    </xf>
    <xf numFmtId="49" fontId="3" fillId="0" borderId="3" xfId="48" applyNumberFormat="1" applyAlignment="1" applyProtection="1">
      <alignment horizontal="center" vertical="center" wrapText="1"/>
      <protection/>
    </xf>
    <xf numFmtId="49" fontId="3" fillId="0" borderId="3" xfId="48" applyAlignment="1" applyProtection="1">
      <alignment horizontal="center" vertical="center" wrapText="1"/>
      <protection locked="0"/>
    </xf>
    <xf numFmtId="49" fontId="3" fillId="2" borderId="3" xfId="47" applyNumberFormat="1" applyAlignment="1" applyProtection="1">
      <alignment horizontal="center" vertical="center" wrapText="1"/>
      <protection/>
    </xf>
    <xf numFmtId="49" fontId="3" fillId="2" borderId="3" xfId="47" applyAlignment="1" applyProtection="1">
      <alignment horizontal="center" vertical="center" wrapText="1"/>
      <protection locked="0"/>
    </xf>
    <xf numFmtId="49" fontId="3" fillId="0" borderId="4" xfId="49" applyNumberFormat="1" applyAlignment="1" applyProtection="1">
      <alignment horizontal="center" vertical="center" wrapText="1"/>
      <protection/>
    </xf>
    <xf numFmtId="49" fontId="3" fillId="0" borderId="4" xfId="49" applyAlignment="1" applyProtection="1">
      <alignment horizontal="center" vertical="center" wrapText="1"/>
      <protection locked="0"/>
    </xf>
    <xf numFmtId="49" fontId="3" fillId="0" borderId="2" xfId="54" applyNumberFormat="1" applyAlignment="1" applyProtection="1">
      <alignment horizontal="center" vertical="center" wrapText="1"/>
      <protection/>
    </xf>
    <xf numFmtId="49" fontId="3" fillId="0" borderId="2" xfId="54" applyAlignment="1" applyProtection="1">
      <alignment horizontal="center" vertical="center" wrapText="1"/>
      <protection locked="0"/>
    </xf>
    <xf numFmtId="49" fontId="3" fillId="0" borderId="3" xfId="52" applyNumberFormat="1" applyAlignment="1" applyProtection="1">
      <alignment horizontal="center" vertical="center"/>
      <protection/>
    </xf>
    <xf numFmtId="49" fontId="3" fillId="0" borderId="3" xfId="52" applyAlignment="1" applyProtection="1">
      <alignment horizontal="center" vertical="center"/>
      <protection locked="0"/>
    </xf>
    <xf numFmtId="0" fontId="2" fillId="0" borderId="0" xfId="23" applyNumberFormat="1" applyAlignment="1" applyProtection="1">
      <alignment horizontal="left" vertical="top" wrapText="1"/>
      <protection/>
    </xf>
    <xf numFmtId="0" fontId="2" fillId="0" borderId="0" xfId="23" applyAlignment="1" applyProtection="1">
      <alignment horizontal="left" vertical="top" wrapText="1"/>
      <protection locked="0"/>
    </xf>
    <xf numFmtId="0" fontId="4" fillId="0" borderId="0" xfId="34" applyNumberFormat="1" applyAlignment="1" applyProtection="1">
      <alignment horizontal="center" vertical="center"/>
      <protection/>
    </xf>
    <xf numFmtId="0" fontId="4" fillId="0" borderId="0" xfId="34" applyAlignment="1" applyProtection="1">
      <alignment horizontal="center" vertical="center"/>
      <protection locked="0"/>
    </xf>
    <xf numFmtId="49" fontId="3" fillId="2" borderId="1" xfId="43" applyNumberFormat="1" applyAlignment="1" applyProtection="1">
      <alignment wrapText="1"/>
      <protection/>
    </xf>
    <xf numFmtId="49" fontId="3" fillId="2" borderId="1" xfId="43" applyAlignment="1" applyProtection="1">
      <alignment wrapText="1"/>
      <protection locked="0"/>
    </xf>
    <xf numFmtId="0" fontId="3" fillId="0" borderId="0" xfId="32" applyNumberFormat="1" applyAlignment="1" applyProtection="1">
      <alignment horizontal="left" wrapText="1"/>
      <protection/>
    </xf>
    <xf numFmtId="0" fontId="3" fillId="0" borderId="0" xfId="32" applyAlignment="1" applyProtection="1">
      <alignment horizontal="left" wrapText="1"/>
      <protection locked="0"/>
    </xf>
    <xf numFmtId="49" fontId="12" fillId="0" borderId="6" xfId="113" applyNumberFormat="1" applyAlignment="1" applyProtection="1">
      <alignment horizontal="center"/>
      <protection/>
    </xf>
    <xf numFmtId="49" fontId="12" fillId="0" borderId="6" xfId="113" applyAlignment="1" applyProtection="1">
      <alignment horizontal="center"/>
      <protection locked="0"/>
    </xf>
    <xf numFmtId="0" fontId="12" fillId="0" borderId="6" xfId="109" applyNumberFormat="1" applyAlignment="1" applyProtection="1">
      <alignment horizontal="center"/>
      <protection/>
    </xf>
    <xf numFmtId="0" fontId="12" fillId="0" borderId="6" xfId="109" applyAlignment="1" applyProtection="1">
      <alignment horizontal="center"/>
      <protection locked="0"/>
    </xf>
    <xf numFmtId="0" fontId="12" fillId="0" borderId="0" xfId="104" applyNumberFormat="1" applyAlignment="1" applyProtection="1">
      <alignment horizontal="left"/>
      <protection/>
    </xf>
    <xf numFmtId="0" fontId="12" fillId="0" borderId="0" xfId="104" applyAlignment="1" applyProtection="1">
      <alignment horizontal="left"/>
      <protection locked="0"/>
    </xf>
    <xf numFmtId="0" fontId="12" fillId="0" borderId="0" xfId="107" applyNumberFormat="1" applyAlignment="1" applyProtection="1">
      <alignment horizontal="center"/>
      <protection/>
    </xf>
    <xf numFmtId="0" fontId="12" fillId="0" borderId="0" xfId="107" applyAlignment="1" applyProtection="1">
      <alignment horizontal="center"/>
      <protection locked="0"/>
    </xf>
    <xf numFmtId="0" fontId="12" fillId="0" borderId="1" xfId="106" applyNumberFormat="1" applyAlignment="1" applyProtection="1">
      <alignment horizontal="center"/>
      <protection/>
    </xf>
    <xf numFmtId="0" fontId="12" fillId="0" borderId="1" xfId="106" applyAlignment="1" applyProtection="1">
      <alignment horizontal="center"/>
      <protection locked="0"/>
    </xf>
    <xf numFmtId="49" fontId="11" fillId="0" borderId="3" xfId="75" applyNumberFormat="1" applyAlignment="1" applyProtection="1">
      <alignment horizontal="center" vertical="center" wrapText="1"/>
      <protection/>
    </xf>
    <xf numFmtId="49" fontId="11" fillId="0" borderId="3" xfId="75" applyAlignment="1" applyProtection="1">
      <alignment horizontal="center" vertical="center" wrapText="1"/>
      <protection locked="0"/>
    </xf>
    <xf numFmtId="49" fontId="11" fillId="0" borderId="3" xfId="77" applyNumberFormat="1" applyAlignment="1" applyProtection="1">
      <alignment horizontal="center" vertical="center"/>
      <protection/>
    </xf>
    <xf numFmtId="49" fontId="11" fillId="0" borderId="3" xfId="77" applyAlignment="1" applyProtection="1">
      <alignment horizontal="center" vertical="center"/>
      <protection locked="0"/>
    </xf>
    <xf numFmtId="49" fontId="11" fillId="0" borderId="7" xfId="76" applyNumberFormat="1" applyAlignment="1" applyProtection="1">
      <alignment horizontal="center" vertical="center" wrapText="1"/>
      <protection/>
    </xf>
    <xf numFmtId="49" fontId="11" fillId="0" borderId="7" xfId="76" applyAlignment="1" applyProtection="1">
      <alignment horizontal="center" vertical="center" wrapText="1"/>
      <protection locked="0"/>
    </xf>
    <xf numFmtId="0" fontId="5" fillId="0" borderId="0" xfId="65" applyNumberFormat="1" applyAlignment="1" applyProtection="1">
      <alignment horizontal="center" wrapText="1"/>
      <protection/>
    </xf>
    <xf numFmtId="0" fontId="5" fillId="0" borderId="0" xfId="65" applyAlignment="1" applyProtection="1">
      <alignment horizontal="center" wrapText="1"/>
      <protection locked="0"/>
    </xf>
    <xf numFmtId="0" fontId="7" fillId="0" borderId="0" xfId="67" applyNumberFormat="1" applyAlignment="1" applyProtection="1">
      <alignment horizontal="center"/>
      <protection/>
    </xf>
    <xf numFmtId="0" fontId="7" fillId="0" borderId="0" xfId="67" applyAlignment="1" applyProtection="1">
      <alignment horizontal="center"/>
      <protection locked="0"/>
    </xf>
    <xf numFmtId="0" fontId="3" fillId="0" borderId="3" xfId="74" applyNumberFormat="1" applyAlignment="1" applyProtection="1">
      <alignment horizontal="center" vertical="center" wrapText="1"/>
      <protection/>
    </xf>
    <xf numFmtId="0" fontId="3" fillId="0" borderId="3" xfId="74" applyAlignment="1" applyProtection="1">
      <alignment horizontal="center" vertical="center" wrapText="1"/>
      <protection locked="0"/>
    </xf>
    <xf numFmtId="0" fontId="12" fillId="0" borderId="2" xfId="87" applyNumberFormat="1" applyFill="1" applyAlignment="1" applyProtection="1">
      <alignment horizontal="left" vertical="top" wrapText="1"/>
      <protection/>
    </xf>
    <xf numFmtId="0" fontId="10" fillId="0" borderId="1" xfId="71" applyNumberFormat="1" applyAlignment="1" applyProtection="1">
      <alignment horizontal="left" vertical="center"/>
      <protection/>
    </xf>
    <xf numFmtId="0" fontId="0" fillId="0" borderId="1" xfId="0" applyBorder="1" applyAlignment="1">
      <alignment horizontal="left"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37" xfId="21"/>
    <cellStyle name="xl48" xfId="22"/>
    <cellStyle name="xl75" xfId="23"/>
    <cellStyle name="xl80" xfId="24"/>
    <cellStyle name="xl81" xfId="25"/>
    <cellStyle name="xl23" xfId="26"/>
    <cellStyle name="xl38" xfId="27"/>
    <cellStyle name="xl47" xfId="28"/>
    <cellStyle name="xl64" xfId="29"/>
    <cellStyle name="xl74" xfId="30"/>
    <cellStyle name="xl76" xfId="31"/>
    <cellStyle name="xl77" xfId="32"/>
    <cellStyle name="xl49" xfId="33"/>
    <cellStyle name="xl67" xfId="34"/>
    <cellStyle name="xl68" xfId="35"/>
    <cellStyle name="xl78" xfId="36"/>
    <cellStyle name="xl24" xfId="37"/>
    <cellStyle name="xl39" xfId="38"/>
    <cellStyle name="xl56" xfId="39"/>
    <cellStyle name="xl35" xfId="40"/>
    <cellStyle name="xl69" xfId="41"/>
    <cellStyle name="xl40" xfId="42"/>
    <cellStyle name="st110" xfId="43"/>
    <cellStyle name="xl25" xfId="44"/>
    <cellStyle name="xl41" xfId="45"/>
    <cellStyle name="xl26" xfId="46"/>
    <cellStyle name="xl42" xfId="47"/>
    <cellStyle name="xl50" xfId="48"/>
    <cellStyle name="xl73" xfId="49"/>
    <cellStyle name="xl27" xfId="50"/>
    <cellStyle name="xl28" xfId="51"/>
    <cellStyle name="xl60" xfId="52"/>
    <cellStyle name="xl29" xfId="53"/>
    <cellStyle name="xl79" xfId="54"/>
    <cellStyle name="xl30" xfId="55"/>
    <cellStyle name="xl51" xfId="56"/>
    <cellStyle name="xl34" xfId="57"/>
    <cellStyle name="xl46" xfId="58"/>
    <cellStyle name="xl55" xfId="59"/>
    <cellStyle name="xl63" xfId="60"/>
    <cellStyle name="xl66" xfId="61"/>
    <cellStyle name="xl59" xfId="62"/>
    <cellStyle name="xl61" xfId="63"/>
    <cellStyle name="xl65" xfId="64"/>
    <cellStyle name="xl122" xfId="65"/>
    <cellStyle name="xl86" xfId="66"/>
    <cellStyle name="xl115" xfId="67"/>
    <cellStyle name="xl120" xfId="68"/>
    <cellStyle name="xl84" xfId="69"/>
    <cellStyle name="xl85" xfId="70"/>
    <cellStyle name="xl93" xfId="71"/>
    <cellStyle name="xl100" xfId="72"/>
    <cellStyle name="xl114" xfId="73"/>
    <cellStyle name="xl87" xfId="74"/>
    <cellStyle name="xl116" xfId="75"/>
    <cellStyle name="xl123" xfId="76"/>
    <cellStyle name="xl121" xfId="77"/>
    <cellStyle name="xl88" xfId="78"/>
    <cellStyle name="xl94" xfId="79"/>
    <cellStyle name="xl101" xfId="80"/>
    <cellStyle name="xl117" xfId="81"/>
    <cellStyle name="xl89" xfId="82"/>
    <cellStyle name="st117" xfId="83"/>
    <cellStyle name="xl102" xfId="84"/>
    <cellStyle name="xl118" xfId="85"/>
    <cellStyle name="st118" xfId="86"/>
    <cellStyle name="xl90" xfId="87"/>
    <cellStyle name="st119" xfId="88"/>
    <cellStyle name="st120" xfId="89"/>
    <cellStyle name="st121" xfId="90"/>
    <cellStyle name="st116" xfId="91"/>
    <cellStyle name="xl119" xfId="92"/>
    <cellStyle name="st122" xfId="93"/>
    <cellStyle name="xl32" xfId="94"/>
    <cellStyle name="xl43" xfId="95"/>
    <cellStyle name="st112" xfId="96"/>
    <cellStyle name="st113" xfId="97"/>
    <cellStyle name="xl57" xfId="98"/>
    <cellStyle name="xl71" xfId="99"/>
    <cellStyle name="xl91" xfId="100"/>
    <cellStyle name="xl97" xfId="101"/>
    <cellStyle name="xl103" xfId="102"/>
    <cellStyle name="xl109" xfId="103"/>
    <cellStyle name="xl92" xfId="104"/>
    <cellStyle name="xl98" xfId="105"/>
    <cellStyle name="xl105" xfId="106"/>
    <cellStyle name="xl99" xfId="107"/>
    <cellStyle name="xl110" xfId="108"/>
    <cellStyle name="xl106" xfId="109"/>
    <cellStyle name="xl108" xfId="110"/>
    <cellStyle name="xl111" xfId="111"/>
    <cellStyle name="xl107" xfId="112"/>
    <cellStyle name="xl112" xfId="113"/>
    <cellStyle name="xl113" xfId="114"/>
    <cellStyle name="tr" xfId="115"/>
    <cellStyle name="col" xfId="116"/>
    <cellStyle name="br" xfId="117"/>
    <cellStyle name="style0" xfId="118"/>
    <cellStyle name="td" xfId="119"/>
    <cellStyle name="xl21" xfId="120"/>
    <cellStyle name="xl31" xfId="121"/>
    <cellStyle name="xl33" xfId="122"/>
    <cellStyle name="xl36" xfId="123"/>
    <cellStyle name="xl44" xfId="124"/>
    <cellStyle name="xl45" xfId="125"/>
    <cellStyle name="xl52" xfId="126"/>
    <cellStyle name="xl53" xfId="127"/>
    <cellStyle name="xl54" xfId="128"/>
    <cellStyle name="xl58" xfId="129"/>
    <cellStyle name="xl62" xfId="130"/>
    <cellStyle name="xl70" xfId="131"/>
    <cellStyle name="xl72" xfId="132"/>
    <cellStyle name="xl82" xfId="133"/>
    <cellStyle name="xl83" xfId="134"/>
    <cellStyle name="xl95" xfId="135"/>
    <cellStyle name="xl96" xfId="136"/>
    <cellStyle name="xl104" xfId="137"/>
    <cellStyle name="xl124" xfId="138"/>
    <cellStyle name="xl125" xfId="139"/>
    <cellStyle name="st111" xfId="140"/>
    <cellStyle name="st114" xfId="141"/>
    <cellStyle name="st115" xfId="14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showGridLines="0" zoomScale="85" zoomScaleNormal="85" workbookViewId="0" topLeftCell="A1">
      <selection activeCell="L5" sqref="L5"/>
    </sheetView>
  </sheetViews>
  <sheetFormatPr defaultColWidth="9.140625" defaultRowHeight="15"/>
  <cols>
    <col min="1" max="1" width="55.8515625" style="1" customWidth="1"/>
    <col min="2" max="2" width="8.57421875" style="1" customWidth="1"/>
    <col min="3" max="3" width="21.8515625" style="1" customWidth="1"/>
    <col min="4" max="4" width="14.140625" style="1" customWidth="1"/>
    <col min="5" max="5" width="13.421875" style="1" customWidth="1"/>
    <col min="6" max="6" width="19.57421875" style="1" customWidth="1"/>
    <col min="7" max="9" width="13.421875" style="1" customWidth="1"/>
    <col min="10" max="10" width="19.140625" style="1" customWidth="1"/>
    <col min="11" max="11" width="13.421875" style="1" customWidth="1"/>
    <col min="12" max="12" width="13.7109375" style="1" customWidth="1"/>
    <col min="13" max="13" width="19.851562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421875" style="1" customWidth="1"/>
    <col min="21" max="22" width="13.7109375" style="1" customWidth="1"/>
    <col min="23" max="23" width="19.00390625" style="1" customWidth="1"/>
    <col min="24" max="25" width="13.7109375" style="1" customWidth="1"/>
    <col min="26" max="26" width="18.421875" style="1" customWidth="1"/>
    <col min="27" max="28" width="13.7109375" style="1" customWidth="1"/>
    <col min="29" max="29" width="11.8515625" style="1" customWidth="1"/>
    <col min="30" max="30" width="7.8515625" style="1" customWidth="1"/>
    <col min="31" max="31" width="9.00390625" style="1" customWidth="1"/>
    <col min="32" max="104" width="17.140625" style="1" customWidth="1"/>
    <col min="105" max="105" width="9.140625" style="1" customWidth="1"/>
    <col min="106" max="16384" width="9.140625" style="1" customWidth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102" t="s">
        <v>0</v>
      </c>
      <c r="AP1" s="103"/>
      <c r="AQ1" s="103"/>
      <c r="AR1" s="103"/>
      <c r="AS1" s="103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103"/>
      <c r="AP2" s="103"/>
      <c r="AQ2" s="103"/>
      <c r="AR2" s="103"/>
      <c r="AS2" s="103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03"/>
      <c r="AP3" s="103"/>
      <c r="AQ3" s="103"/>
      <c r="AR3" s="103"/>
      <c r="AS3" s="103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88" t="s">
        <v>251</v>
      </c>
      <c r="M4" s="89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03"/>
      <c r="AP4" s="103"/>
      <c r="AQ4" s="103"/>
      <c r="AR4" s="103"/>
      <c r="AS4" s="103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03"/>
      <c r="AP5" s="103"/>
      <c r="AQ5" s="103"/>
      <c r="AR5" s="103"/>
      <c r="AS5" s="103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.2" customHeight="1">
      <c r="A6" s="17" t="s">
        <v>2</v>
      </c>
      <c r="B6" s="106" t="s">
        <v>3</v>
      </c>
      <c r="C6" s="107"/>
      <c r="D6" s="107"/>
      <c r="E6" s="107"/>
      <c r="F6" s="107"/>
      <c r="G6" s="107"/>
      <c r="H6" s="107"/>
      <c r="I6" s="107"/>
      <c r="J6" s="10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03"/>
      <c r="AP6" s="103"/>
      <c r="AQ6" s="103"/>
      <c r="AR6" s="103"/>
      <c r="AS6" s="103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.2" customHeight="1">
      <c r="A7" s="23" t="s">
        <v>4</v>
      </c>
      <c r="B7" s="106" t="s">
        <v>5</v>
      </c>
      <c r="C7" s="107"/>
      <c r="D7" s="107"/>
      <c r="E7" s="107"/>
      <c r="F7" s="107"/>
      <c r="G7" s="107"/>
      <c r="H7" s="107"/>
      <c r="I7" s="107"/>
      <c r="J7" s="10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08"/>
      <c r="AQ7" s="109"/>
      <c r="AR7" s="109"/>
      <c r="AS7" s="109"/>
      <c r="AT7" s="109"/>
      <c r="AU7" s="109"/>
      <c r="AV7" s="109"/>
      <c r="AW7" s="109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6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94" t="s">
        <v>7</v>
      </c>
      <c r="C10" s="92" t="s">
        <v>8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2" t="s">
        <v>9</v>
      </c>
      <c r="AD10" s="94" t="s">
        <v>10</v>
      </c>
      <c r="AE10" s="95"/>
      <c r="AF10" s="92" t="s">
        <v>11</v>
      </c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6" t="s">
        <v>11</v>
      </c>
      <c r="AU10" s="97"/>
      <c r="AV10" s="97"/>
      <c r="AW10" s="97"/>
      <c r="AX10" s="97"/>
      <c r="AY10" s="97"/>
      <c r="AZ10" s="97"/>
      <c r="BA10" s="97"/>
      <c r="BB10" s="97"/>
      <c r="BC10" s="97"/>
      <c r="BD10" s="92" t="s">
        <v>12</v>
      </c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2" t="s">
        <v>13</v>
      </c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2" t="s">
        <v>14</v>
      </c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2" t="s">
        <v>15</v>
      </c>
      <c r="DA10" s="4"/>
    </row>
    <row r="11" spans="1:105" ht="45" customHeight="1">
      <c r="A11" s="26"/>
      <c r="B11" s="9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5"/>
      <c r="AE11" s="95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4"/>
    </row>
    <row r="12" spans="1:105" ht="12.75" customHeight="1">
      <c r="A12" s="26"/>
      <c r="B12" s="95"/>
      <c r="C12" s="92" t="s">
        <v>16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2" t="s">
        <v>17</v>
      </c>
      <c r="X12" s="93"/>
      <c r="Y12" s="93"/>
      <c r="Z12" s="93"/>
      <c r="AA12" s="93"/>
      <c r="AB12" s="93"/>
      <c r="AC12" s="93"/>
      <c r="AD12" s="95"/>
      <c r="AE12" s="95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4"/>
    </row>
    <row r="13" spans="1:105" ht="39" customHeight="1">
      <c r="A13" s="27" t="s">
        <v>18</v>
      </c>
      <c r="B13" s="95"/>
      <c r="C13" s="100" t="s">
        <v>19</v>
      </c>
      <c r="D13" s="101"/>
      <c r="E13" s="101"/>
      <c r="F13" s="92" t="s">
        <v>20</v>
      </c>
      <c r="G13" s="93"/>
      <c r="H13" s="93"/>
      <c r="I13" s="93"/>
      <c r="J13" s="92" t="s">
        <v>21</v>
      </c>
      <c r="K13" s="93"/>
      <c r="L13" s="93"/>
      <c r="M13" s="92" t="s">
        <v>22</v>
      </c>
      <c r="N13" s="93"/>
      <c r="O13" s="93"/>
      <c r="P13" s="93"/>
      <c r="Q13" s="92" t="s">
        <v>23</v>
      </c>
      <c r="R13" s="93"/>
      <c r="S13" s="93"/>
      <c r="T13" s="92" t="s">
        <v>24</v>
      </c>
      <c r="U13" s="93"/>
      <c r="V13" s="93"/>
      <c r="W13" s="92" t="s">
        <v>25</v>
      </c>
      <c r="X13" s="93"/>
      <c r="Y13" s="93"/>
      <c r="Z13" s="92" t="s">
        <v>26</v>
      </c>
      <c r="AA13" s="93"/>
      <c r="AB13" s="93"/>
      <c r="AC13" s="93"/>
      <c r="AD13" s="95"/>
      <c r="AE13" s="95"/>
      <c r="AF13" s="92" t="s">
        <v>27</v>
      </c>
      <c r="AG13" s="93"/>
      <c r="AH13" s="93"/>
      <c r="AI13" s="93"/>
      <c r="AJ13" s="93"/>
      <c r="AK13" s="93"/>
      <c r="AL13" s="93"/>
      <c r="AM13" s="93"/>
      <c r="AN13" s="92" t="s">
        <v>28</v>
      </c>
      <c r="AO13" s="93"/>
      <c r="AP13" s="93"/>
      <c r="AQ13" s="93"/>
      <c r="AR13" s="92" t="s">
        <v>29</v>
      </c>
      <c r="AS13" s="93"/>
      <c r="AT13" s="92" t="s">
        <v>29</v>
      </c>
      <c r="AU13" s="93"/>
      <c r="AV13" s="92" t="s">
        <v>30</v>
      </c>
      <c r="AW13" s="93"/>
      <c r="AX13" s="93"/>
      <c r="AY13" s="93"/>
      <c r="AZ13" s="93"/>
      <c r="BA13" s="93"/>
      <c r="BB13" s="93"/>
      <c r="BC13" s="93"/>
      <c r="BD13" s="92" t="s">
        <v>27</v>
      </c>
      <c r="BE13" s="93"/>
      <c r="BF13" s="93"/>
      <c r="BG13" s="93"/>
      <c r="BH13" s="93"/>
      <c r="BI13" s="93"/>
      <c r="BJ13" s="93"/>
      <c r="BK13" s="93"/>
      <c r="BL13" s="92" t="s">
        <v>28</v>
      </c>
      <c r="BM13" s="93"/>
      <c r="BN13" s="93"/>
      <c r="BO13" s="93"/>
      <c r="BP13" s="92" t="s">
        <v>29</v>
      </c>
      <c r="BQ13" s="93"/>
      <c r="BR13" s="93"/>
      <c r="BS13" s="93"/>
      <c r="BT13" s="92" t="s">
        <v>30</v>
      </c>
      <c r="BU13" s="93"/>
      <c r="BV13" s="93"/>
      <c r="BW13" s="93"/>
      <c r="BX13" s="93"/>
      <c r="BY13" s="93"/>
      <c r="BZ13" s="93"/>
      <c r="CA13" s="93"/>
      <c r="CB13" s="92" t="s">
        <v>27</v>
      </c>
      <c r="CC13" s="93"/>
      <c r="CD13" s="93"/>
      <c r="CE13" s="93"/>
      <c r="CF13" s="92" t="s">
        <v>28</v>
      </c>
      <c r="CG13" s="93"/>
      <c r="CH13" s="93"/>
      <c r="CI13" s="93"/>
      <c r="CJ13" s="92" t="s">
        <v>29</v>
      </c>
      <c r="CK13" s="93"/>
      <c r="CL13" s="93"/>
      <c r="CM13" s="93"/>
      <c r="CN13" s="92" t="s">
        <v>27</v>
      </c>
      <c r="CO13" s="93"/>
      <c r="CP13" s="93"/>
      <c r="CQ13" s="93"/>
      <c r="CR13" s="92" t="s">
        <v>28</v>
      </c>
      <c r="CS13" s="93"/>
      <c r="CT13" s="93"/>
      <c r="CU13" s="93"/>
      <c r="CV13" s="92" t="s">
        <v>29</v>
      </c>
      <c r="CW13" s="93"/>
      <c r="CX13" s="93"/>
      <c r="CY13" s="93"/>
      <c r="CZ13" s="93"/>
      <c r="DA13" s="4"/>
    </row>
    <row r="14" spans="1:105" ht="51" customHeight="1">
      <c r="A14" s="28"/>
      <c r="B14" s="95"/>
      <c r="C14" s="92" t="s">
        <v>31</v>
      </c>
      <c r="D14" s="92" t="s">
        <v>32</v>
      </c>
      <c r="E14" s="92" t="s">
        <v>33</v>
      </c>
      <c r="F14" s="92" t="s">
        <v>31</v>
      </c>
      <c r="G14" s="92" t="s">
        <v>32</v>
      </c>
      <c r="H14" s="92" t="s">
        <v>33</v>
      </c>
      <c r="I14" s="92" t="s">
        <v>34</v>
      </c>
      <c r="J14" s="92" t="s">
        <v>31</v>
      </c>
      <c r="K14" s="92" t="s">
        <v>35</v>
      </c>
      <c r="L14" s="92" t="s">
        <v>33</v>
      </c>
      <c r="M14" s="92" t="s">
        <v>31</v>
      </c>
      <c r="N14" s="92" t="s">
        <v>35</v>
      </c>
      <c r="O14" s="92" t="s">
        <v>33</v>
      </c>
      <c r="P14" s="92" t="s">
        <v>34</v>
      </c>
      <c r="Q14" s="92" t="s">
        <v>31</v>
      </c>
      <c r="R14" s="92" t="s">
        <v>35</v>
      </c>
      <c r="S14" s="92" t="s">
        <v>33</v>
      </c>
      <c r="T14" s="92" t="s">
        <v>31</v>
      </c>
      <c r="U14" s="92" t="s">
        <v>35</v>
      </c>
      <c r="V14" s="92" t="s">
        <v>33</v>
      </c>
      <c r="W14" s="92" t="s">
        <v>31</v>
      </c>
      <c r="X14" s="92" t="s">
        <v>32</v>
      </c>
      <c r="Y14" s="92" t="s">
        <v>33</v>
      </c>
      <c r="Z14" s="92" t="s">
        <v>31</v>
      </c>
      <c r="AA14" s="92" t="s">
        <v>35</v>
      </c>
      <c r="AB14" s="92" t="s">
        <v>33</v>
      </c>
      <c r="AC14" s="93"/>
      <c r="AD14" s="94" t="s">
        <v>36</v>
      </c>
      <c r="AE14" s="94" t="s">
        <v>37</v>
      </c>
      <c r="AF14" s="94" t="s">
        <v>38</v>
      </c>
      <c r="AG14" s="95"/>
      <c r="AH14" s="92" t="s">
        <v>39</v>
      </c>
      <c r="AI14" s="93"/>
      <c r="AJ14" s="92" t="s">
        <v>40</v>
      </c>
      <c r="AK14" s="93"/>
      <c r="AL14" s="92" t="s">
        <v>41</v>
      </c>
      <c r="AM14" s="93"/>
      <c r="AN14" s="92" t="s">
        <v>38</v>
      </c>
      <c r="AO14" s="92" t="s">
        <v>39</v>
      </c>
      <c r="AP14" s="92" t="s">
        <v>40</v>
      </c>
      <c r="AQ14" s="92" t="s">
        <v>41</v>
      </c>
      <c r="AR14" s="92" t="s">
        <v>38</v>
      </c>
      <c r="AS14" s="92" t="s">
        <v>39</v>
      </c>
      <c r="AT14" s="92" t="s">
        <v>40</v>
      </c>
      <c r="AU14" s="92" t="s">
        <v>41</v>
      </c>
      <c r="AV14" s="92" t="s">
        <v>38</v>
      </c>
      <c r="AW14" s="92" t="s">
        <v>42</v>
      </c>
      <c r="AX14" s="93"/>
      <c r="AY14" s="93"/>
      <c r="AZ14" s="92" t="s">
        <v>38</v>
      </c>
      <c r="BA14" s="92" t="s">
        <v>43</v>
      </c>
      <c r="BB14" s="93"/>
      <c r="BC14" s="93"/>
      <c r="BD14" s="92" t="s">
        <v>38</v>
      </c>
      <c r="BE14" s="93"/>
      <c r="BF14" s="92" t="s">
        <v>39</v>
      </c>
      <c r="BG14" s="93"/>
      <c r="BH14" s="92" t="s">
        <v>40</v>
      </c>
      <c r="BI14" s="93"/>
      <c r="BJ14" s="98" t="s">
        <v>41</v>
      </c>
      <c r="BK14" s="99"/>
      <c r="BL14" s="92" t="s">
        <v>38</v>
      </c>
      <c r="BM14" s="92" t="s">
        <v>39</v>
      </c>
      <c r="BN14" s="92" t="s">
        <v>40</v>
      </c>
      <c r="BO14" s="92" t="s">
        <v>41</v>
      </c>
      <c r="BP14" s="92" t="s">
        <v>38</v>
      </c>
      <c r="BQ14" s="92" t="s">
        <v>39</v>
      </c>
      <c r="BR14" s="92" t="s">
        <v>40</v>
      </c>
      <c r="BS14" s="92" t="s">
        <v>41</v>
      </c>
      <c r="BT14" s="92" t="s">
        <v>38</v>
      </c>
      <c r="BU14" s="92" t="s">
        <v>42</v>
      </c>
      <c r="BV14" s="93"/>
      <c r="BW14" s="93"/>
      <c r="BX14" s="92" t="s">
        <v>38</v>
      </c>
      <c r="BY14" s="92" t="s">
        <v>43</v>
      </c>
      <c r="BZ14" s="93"/>
      <c r="CA14" s="93"/>
      <c r="CB14" s="92" t="s">
        <v>38</v>
      </c>
      <c r="CC14" s="92" t="s">
        <v>39</v>
      </c>
      <c r="CD14" s="92" t="s">
        <v>40</v>
      </c>
      <c r="CE14" s="92" t="s">
        <v>41</v>
      </c>
      <c r="CF14" s="92" t="s">
        <v>38</v>
      </c>
      <c r="CG14" s="92" t="s">
        <v>39</v>
      </c>
      <c r="CH14" s="92" t="s">
        <v>40</v>
      </c>
      <c r="CI14" s="92" t="s">
        <v>41</v>
      </c>
      <c r="CJ14" s="92" t="s">
        <v>38</v>
      </c>
      <c r="CK14" s="92" t="s">
        <v>39</v>
      </c>
      <c r="CL14" s="92" t="s">
        <v>40</v>
      </c>
      <c r="CM14" s="92" t="s">
        <v>41</v>
      </c>
      <c r="CN14" s="92" t="s">
        <v>38</v>
      </c>
      <c r="CO14" s="92" t="s">
        <v>39</v>
      </c>
      <c r="CP14" s="92" t="s">
        <v>40</v>
      </c>
      <c r="CQ14" s="92" t="s">
        <v>41</v>
      </c>
      <c r="CR14" s="92" t="s">
        <v>38</v>
      </c>
      <c r="CS14" s="92" t="s">
        <v>39</v>
      </c>
      <c r="CT14" s="92" t="s">
        <v>40</v>
      </c>
      <c r="CU14" s="92" t="s">
        <v>41</v>
      </c>
      <c r="CV14" s="92" t="s">
        <v>38</v>
      </c>
      <c r="CW14" s="92" t="s">
        <v>39</v>
      </c>
      <c r="CX14" s="92" t="s">
        <v>40</v>
      </c>
      <c r="CY14" s="92" t="s">
        <v>41</v>
      </c>
      <c r="CZ14" s="93"/>
      <c r="DA14" s="4"/>
    </row>
    <row r="15" spans="1:105" ht="12.75" customHeight="1">
      <c r="A15" s="26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5"/>
      <c r="AE15" s="95"/>
      <c r="AF15" s="94" t="s">
        <v>44</v>
      </c>
      <c r="AG15" s="96" t="s">
        <v>45</v>
      </c>
      <c r="AH15" s="92" t="s">
        <v>44</v>
      </c>
      <c r="AI15" s="96" t="s">
        <v>45</v>
      </c>
      <c r="AJ15" s="92" t="s">
        <v>44</v>
      </c>
      <c r="AK15" s="96" t="s">
        <v>45</v>
      </c>
      <c r="AL15" s="92" t="s">
        <v>44</v>
      </c>
      <c r="AM15" s="96" t="s">
        <v>45</v>
      </c>
      <c r="AN15" s="93"/>
      <c r="AO15" s="93"/>
      <c r="AP15" s="93"/>
      <c r="AQ15" s="93"/>
      <c r="AR15" s="93"/>
      <c r="AS15" s="93"/>
      <c r="AT15" s="93"/>
      <c r="AU15" s="93"/>
      <c r="AV15" s="93"/>
      <c r="AW15" s="92" t="s">
        <v>39</v>
      </c>
      <c r="AX15" s="92" t="s">
        <v>40</v>
      </c>
      <c r="AY15" s="92" t="s">
        <v>41</v>
      </c>
      <c r="AZ15" s="93"/>
      <c r="BA15" s="92" t="s">
        <v>39</v>
      </c>
      <c r="BB15" s="92" t="s">
        <v>40</v>
      </c>
      <c r="BC15" s="92" t="s">
        <v>41</v>
      </c>
      <c r="BD15" s="94" t="s">
        <v>44</v>
      </c>
      <c r="BE15" s="96" t="s">
        <v>45</v>
      </c>
      <c r="BF15" s="92" t="s">
        <v>44</v>
      </c>
      <c r="BG15" s="96" t="s">
        <v>45</v>
      </c>
      <c r="BH15" s="92" t="s">
        <v>44</v>
      </c>
      <c r="BI15" s="96" t="s">
        <v>45</v>
      </c>
      <c r="BJ15" s="92" t="s">
        <v>44</v>
      </c>
      <c r="BK15" s="96" t="s">
        <v>45</v>
      </c>
      <c r="BL15" s="93"/>
      <c r="BM15" s="93"/>
      <c r="BN15" s="93"/>
      <c r="BO15" s="93"/>
      <c r="BP15" s="93"/>
      <c r="BQ15" s="93"/>
      <c r="BR15" s="93"/>
      <c r="BS15" s="93"/>
      <c r="BT15" s="93"/>
      <c r="BU15" s="92" t="s">
        <v>39</v>
      </c>
      <c r="BV15" s="92" t="s">
        <v>40</v>
      </c>
      <c r="BW15" s="92" t="s">
        <v>41</v>
      </c>
      <c r="BX15" s="93"/>
      <c r="BY15" s="92" t="s">
        <v>39</v>
      </c>
      <c r="BZ15" s="92" t="s">
        <v>40</v>
      </c>
      <c r="CA15" s="92" t="s">
        <v>41</v>
      </c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4"/>
    </row>
    <row r="16" spans="1:105" ht="12.75" customHeight="1">
      <c r="A16" s="26"/>
      <c r="B16" s="95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5"/>
      <c r="AE16" s="95"/>
      <c r="AF16" s="95"/>
      <c r="AG16" s="97"/>
      <c r="AH16" s="93"/>
      <c r="AI16" s="97"/>
      <c r="AJ16" s="93"/>
      <c r="AK16" s="97"/>
      <c r="AL16" s="93"/>
      <c r="AM16" s="97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5"/>
      <c r="BE16" s="97"/>
      <c r="BF16" s="93"/>
      <c r="BG16" s="97"/>
      <c r="BH16" s="93"/>
      <c r="BI16" s="97"/>
      <c r="BJ16" s="93"/>
      <c r="BK16" s="97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4"/>
    </row>
    <row r="17" spans="1:105" ht="12.75" customHeight="1">
      <c r="A17" s="26"/>
      <c r="B17" s="9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5"/>
      <c r="AE17" s="95"/>
      <c r="AF17" s="95"/>
      <c r="AG17" s="97"/>
      <c r="AH17" s="93"/>
      <c r="AI17" s="97"/>
      <c r="AJ17" s="93"/>
      <c r="AK17" s="97"/>
      <c r="AL17" s="93"/>
      <c r="AM17" s="97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5"/>
      <c r="BE17" s="97"/>
      <c r="BF17" s="93"/>
      <c r="BG17" s="97"/>
      <c r="BH17" s="93"/>
      <c r="BI17" s="97"/>
      <c r="BJ17" s="93"/>
      <c r="BK17" s="97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4"/>
    </row>
    <row r="18" spans="1:105" ht="12.75" customHeight="1">
      <c r="A18" s="26"/>
      <c r="B18" s="95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5"/>
      <c r="AE18" s="95"/>
      <c r="AF18" s="95"/>
      <c r="AG18" s="97"/>
      <c r="AH18" s="93"/>
      <c r="AI18" s="97"/>
      <c r="AJ18" s="93"/>
      <c r="AK18" s="97"/>
      <c r="AL18" s="93"/>
      <c r="AM18" s="97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5"/>
      <c r="BE18" s="97"/>
      <c r="BF18" s="93"/>
      <c r="BG18" s="97"/>
      <c r="BH18" s="93"/>
      <c r="BI18" s="97"/>
      <c r="BJ18" s="93"/>
      <c r="BK18" s="97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4"/>
    </row>
    <row r="19" spans="1:105" ht="36.75" customHeight="1">
      <c r="A19" s="26"/>
      <c r="B19" s="9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5"/>
      <c r="AE19" s="95"/>
      <c r="AF19" s="95"/>
      <c r="AG19" s="97"/>
      <c r="AH19" s="93"/>
      <c r="AI19" s="97"/>
      <c r="AJ19" s="93"/>
      <c r="AK19" s="97"/>
      <c r="AL19" s="93"/>
      <c r="AM19" s="97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5"/>
      <c r="BE19" s="97"/>
      <c r="BF19" s="93"/>
      <c r="BG19" s="97"/>
      <c r="BH19" s="93"/>
      <c r="BI19" s="97"/>
      <c r="BJ19" s="93"/>
      <c r="BK19" s="97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4"/>
    </row>
    <row r="20" spans="1:105" ht="15" customHeight="1">
      <c r="A20" s="29" t="s">
        <v>46</v>
      </c>
      <c r="B20" s="29" t="s">
        <v>47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80">
        <v>30</v>
      </c>
      <c r="AE20" s="81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9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95" customHeight="1">
      <c r="A22" s="20" t="s">
        <v>48</v>
      </c>
      <c r="B22" s="8"/>
      <c r="C22" s="82"/>
      <c r="D22" s="83"/>
      <c r="E22" s="83"/>
      <c r="F22" s="9"/>
      <c r="G22" s="82" t="s">
        <v>49</v>
      </c>
      <c r="H22" s="83"/>
      <c r="I22" s="83"/>
      <c r="J22" s="83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45" customHeight="1">
      <c r="A23" s="20" t="s">
        <v>50</v>
      </c>
      <c r="B23" s="8"/>
      <c r="C23" s="84" t="s">
        <v>51</v>
      </c>
      <c r="D23" s="85"/>
      <c r="E23" s="85"/>
      <c r="F23" s="9"/>
      <c r="G23" s="84" t="s">
        <v>52</v>
      </c>
      <c r="H23" s="85"/>
      <c r="I23" s="85"/>
      <c r="J23" s="85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65" customHeight="1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.6" customHeight="1">
      <c r="A25" s="86" t="s">
        <v>54</v>
      </c>
      <c r="B25" s="87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88" t="s">
        <v>55</v>
      </c>
      <c r="B26" s="89"/>
      <c r="C26" s="9" t="s">
        <v>56</v>
      </c>
      <c r="D26" s="84" t="s">
        <v>51</v>
      </c>
      <c r="E26" s="85"/>
      <c r="F26" s="14"/>
      <c r="G26" s="84" t="s">
        <v>57</v>
      </c>
      <c r="H26" s="85"/>
      <c r="I26" s="85"/>
      <c r="J26" s="10"/>
      <c r="K26" s="90" t="s">
        <v>58</v>
      </c>
      <c r="L26" s="91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mergeCells count="163">
    <mergeCell ref="AO1:AS6"/>
    <mergeCell ref="A3:AA3"/>
    <mergeCell ref="L4:M4"/>
    <mergeCell ref="B6:J6"/>
    <mergeCell ref="B7:J7"/>
    <mergeCell ref="AP7:AW7"/>
    <mergeCell ref="B10:B19"/>
    <mergeCell ref="C10:AB11"/>
    <mergeCell ref="AC10:AC19"/>
    <mergeCell ref="AD10:AE13"/>
    <mergeCell ref="AF10:AS12"/>
    <mergeCell ref="AT10:BC12"/>
    <mergeCell ref="V14:V19"/>
    <mergeCell ref="W14:W19"/>
    <mergeCell ref="X14:X19"/>
    <mergeCell ref="Y14:Y19"/>
    <mergeCell ref="Z14:Z19"/>
    <mergeCell ref="AA14:AA19"/>
    <mergeCell ref="AB14:AB19"/>
    <mergeCell ref="AD14:AD19"/>
    <mergeCell ref="AE14:AE19"/>
    <mergeCell ref="AF14:AG14"/>
    <mergeCell ref="AH14:AI14"/>
    <mergeCell ref="AJ14:AK14"/>
    <mergeCell ref="BD10:CA12"/>
    <mergeCell ref="CB10:CM12"/>
    <mergeCell ref="CN10:CY12"/>
    <mergeCell ref="CZ10:CZ19"/>
    <mergeCell ref="C12:V12"/>
    <mergeCell ref="W12:AB12"/>
    <mergeCell ref="C13:E13"/>
    <mergeCell ref="F13:I13"/>
    <mergeCell ref="J13:L13"/>
    <mergeCell ref="M13:P13"/>
    <mergeCell ref="Q13:S13"/>
    <mergeCell ref="T13:V13"/>
    <mergeCell ref="W13:Y13"/>
    <mergeCell ref="Z13:AB13"/>
    <mergeCell ref="AF13:AM13"/>
    <mergeCell ref="AN13:AQ13"/>
    <mergeCell ref="AR13:AS13"/>
    <mergeCell ref="AT13:AU13"/>
    <mergeCell ref="AV13:BC13"/>
    <mergeCell ref="BD13:BK13"/>
    <mergeCell ref="BL13:BO13"/>
    <mergeCell ref="BP13:BS13"/>
    <mergeCell ref="BT13:CA13"/>
    <mergeCell ref="CB13:CE13"/>
    <mergeCell ref="CF13:CI13"/>
    <mergeCell ref="CJ13:CM13"/>
    <mergeCell ref="CN13:CQ13"/>
    <mergeCell ref="CR13:CU13"/>
    <mergeCell ref="CV13:CY13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AL14:AM14"/>
    <mergeCell ref="AN14:AN19"/>
    <mergeCell ref="AO14:AO19"/>
    <mergeCell ref="AP14:AP19"/>
    <mergeCell ref="AQ14:AQ19"/>
    <mergeCell ref="AR14:AR19"/>
    <mergeCell ref="AS14:AS19"/>
    <mergeCell ref="AT14:AT19"/>
    <mergeCell ref="AU14:AU19"/>
    <mergeCell ref="AV14:AV19"/>
    <mergeCell ref="AW14:AY14"/>
    <mergeCell ref="AZ14:AZ19"/>
    <mergeCell ref="BA14:BC14"/>
    <mergeCell ref="BD14:BE14"/>
    <mergeCell ref="BF14:BG14"/>
    <mergeCell ref="BH14:BI14"/>
    <mergeCell ref="BJ14:BK14"/>
    <mergeCell ref="BL14:BL19"/>
    <mergeCell ref="BF15:BF19"/>
    <mergeCell ref="BG15:BG19"/>
    <mergeCell ref="BH15:BH19"/>
    <mergeCell ref="BI15:BI19"/>
    <mergeCell ref="BJ15:BJ19"/>
    <mergeCell ref="BK15:BK19"/>
    <mergeCell ref="BM14:BM19"/>
    <mergeCell ref="BN14:BN19"/>
    <mergeCell ref="BO14:BO19"/>
    <mergeCell ref="BP14:BP19"/>
    <mergeCell ref="BQ14:BQ19"/>
    <mergeCell ref="BR14:BR19"/>
    <mergeCell ref="BS14:BS19"/>
    <mergeCell ref="BT14:BT19"/>
    <mergeCell ref="BU14:BW14"/>
    <mergeCell ref="BU15:BU19"/>
    <mergeCell ref="BV15:BV19"/>
    <mergeCell ref="BW15:BW19"/>
    <mergeCell ref="BX14:BX19"/>
    <mergeCell ref="BY14:CA14"/>
    <mergeCell ref="CB14:CB19"/>
    <mergeCell ref="CC14:CC19"/>
    <mergeCell ref="CD14:CD19"/>
    <mergeCell ref="CE14:CE19"/>
    <mergeCell ref="CF14:CF19"/>
    <mergeCell ref="CG14:CG19"/>
    <mergeCell ref="CH14:CH19"/>
    <mergeCell ref="BY15:BY19"/>
    <mergeCell ref="BZ15:BZ19"/>
    <mergeCell ref="CA15:CA19"/>
    <mergeCell ref="CI14:CI19"/>
    <mergeCell ref="CJ14:CJ19"/>
    <mergeCell ref="CK14:CK19"/>
    <mergeCell ref="CL14:CL19"/>
    <mergeCell ref="CM14:CM19"/>
    <mergeCell ref="CN14:CN19"/>
    <mergeCell ref="CO14:CO19"/>
    <mergeCell ref="CP14:CP19"/>
    <mergeCell ref="CQ14:CQ19"/>
    <mergeCell ref="CR14:CR19"/>
    <mergeCell ref="CS14:CS19"/>
    <mergeCell ref="CT14:CT19"/>
    <mergeCell ref="CU14:CU19"/>
    <mergeCell ref="CV14:CV19"/>
    <mergeCell ref="CW14:CW19"/>
    <mergeCell ref="CX14:CX19"/>
    <mergeCell ref="CY14:CY19"/>
    <mergeCell ref="AF15:AF19"/>
    <mergeCell ref="AG15:AG19"/>
    <mergeCell ref="AH15:AH19"/>
    <mergeCell ref="AI15:AI19"/>
    <mergeCell ref="AJ15:AJ19"/>
    <mergeCell ref="AK15:AK19"/>
    <mergeCell ref="AL15:AL19"/>
    <mergeCell ref="AM15:AM19"/>
    <mergeCell ref="AW15:AW19"/>
    <mergeCell ref="AX15:AX19"/>
    <mergeCell ref="AY15:AY19"/>
    <mergeCell ref="BA15:BA19"/>
    <mergeCell ref="BB15:BB19"/>
    <mergeCell ref="BC15:BC19"/>
    <mergeCell ref="BD15:BD19"/>
    <mergeCell ref="BE15:BE19"/>
    <mergeCell ref="AD20:AE20"/>
    <mergeCell ref="C22:E22"/>
    <mergeCell ref="G22:J22"/>
    <mergeCell ref="C23:E23"/>
    <mergeCell ref="G23:J23"/>
    <mergeCell ref="A25:B25"/>
    <mergeCell ref="A26:B26"/>
    <mergeCell ref="D26:E26"/>
    <mergeCell ref="G26:I26"/>
    <mergeCell ref="K26:L26"/>
  </mergeCells>
  <printOptions/>
  <pageMargins left="0.1576389" right="0" top="0.2756944" bottom="0.1576389" header="0" footer="0.1576389"/>
  <pageSetup horizontalDpi="600" verticalDpi="600" orientation="landscape" paperSize="9" scale="45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tabSelected="1" workbookViewId="0" topLeftCell="A1">
      <pane xSplit="1" topLeftCell="B1" activePane="topRight" state="frozen"/>
      <selection pane="topLeft" activeCell="A11" sqref="A11"/>
      <selection pane="topRight" activeCell="B5" sqref="B5:P5"/>
    </sheetView>
  </sheetViews>
  <sheetFormatPr defaultColWidth="9.140625" defaultRowHeight="15"/>
  <cols>
    <col min="1" max="1" width="40.00390625" style="1" customWidth="1"/>
    <col min="2" max="2" width="9.140625" style="1" customWidth="1"/>
    <col min="3" max="3" width="14.421875" style="1" customWidth="1"/>
    <col min="4" max="5" width="9.140625" style="1" customWidth="1"/>
    <col min="6" max="6" width="14.28125" style="1" customWidth="1"/>
    <col min="7" max="9" width="9.140625" style="1" customWidth="1"/>
    <col min="10" max="10" width="15.7109375" style="1" customWidth="1"/>
    <col min="11" max="12" width="9.140625" style="1" customWidth="1"/>
    <col min="13" max="13" width="14.7109375" style="1" customWidth="1"/>
    <col min="14" max="16" width="9.140625" style="1" customWidth="1"/>
    <col min="17" max="17" width="15.7109375" style="1" customWidth="1"/>
    <col min="18" max="19" width="9.140625" style="1" customWidth="1"/>
    <col min="20" max="20" width="15.28125" style="1" customWidth="1"/>
    <col min="21" max="22" width="9.140625" style="1" customWidth="1"/>
    <col min="23" max="23" width="16.28125" style="1" customWidth="1"/>
    <col min="24" max="25" width="9.140625" style="1" customWidth="1"/>
    <col min="26" max="26" width="14.57421875" style="1" customWidth="1"/>
    <col min="27" max="50" width="9.140625" style="1" customWidth="1"/>
    <col min="51" max="16384" width="9.140625" style="1" customWidth="1"/>
  </cols>
  <sheetData>
    <row r="1" spans="1:50" ht="12.75" customHeight="1">
      <c r="A1" s="126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ht="12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12.75" customHeight="1">
      <c r="A3" s="128" t="s">
        <v>252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40"/>
      <c r="AG3" s="40"/>
      <c r="AH3" s="40"/>
      <c r="AI3" s="40"/>
      <c r="AJ3" s="40"/>
      <c r="AK3" s="40"/>
      <c r="AL3" s="40"/>
      <c r="AM3" s="40"/>
      <c r="AN3" s="40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ht="15" customHeight="1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ht="15" customHeight="1">
      <c r="A5" s="42" t="s">
        <v>2</v>
      </c>
      <c r="B5" s="133" t="s">
        <v>253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43"/>
      <c r="R5" s="43"/>
      <c r="S5" s="43"/>
      <c r="T5" s="43"/>
      <c r="U5" s="43"/>
      <c r="V5" s="43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ht="15" customHeight="1">
      <c r="A6" s="42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ht="12.75" customHeight="1">
      <c r="A8" s="130" t="s">
        <v>18</v>
      </c>
      <c r="B8" s="94" t="s">
        <v>7</v>
      </c>
      <c r="C8" s="92" t="s">
        <v>62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2" t="s">
        <v>9</v>
      </c>
      <c r="AD8" s="94" t="s">
        <v>10</v>
      </c>
      <c r="AE8" s="120" t="s">
        <v>11</v>
      </c>
      <c r="AF8" s="121"/>
      <c r="AG8" s="121"/>
      <c r="AH8" s="121"/>
      <c r="AI8" s="121"/>
      <c r="AJ8" s="121"/>
      <c r="AK8" s="120" t="s">
        <v>63</v>
      </c>
      <c r="AL8" s="121"/>
      <c r="AM8" s="121"/>
      <c r="AN8" s="121"/>
      <c r="AO8" s="121"/>
      <c r="AP8" s="121"/>
      <c r="AQ8" s="120" t="s">
        <v>64</v>
      </c>
      <c r="AR8" s="121"/>
      <c r="AS8" s="121"/>
      <c r="AT8" s="124" t="s">
        <v>65</v>
      </c>
      <c r="AU8" s="125"/>
      <c r="AV8" s="125"/>
      <c r="AW8" s="120" t="s">
        <v>15</v>
      </c>
      <c r="AX8" s="39"/>
    </row>
    <row r="9" spans="1:50" ht="12.75" customHeight="1">
      <c r="A9" s="131"/>
      <c r="B9" s="9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5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5"/>
      <c r="AU9" s="125"/>
      <c r="AV9" s="125"/>
      <c r="AW9" s="121"/>
      <c r="AX9" s="39"/>
    </row>
    <row r="10" spans="1:50" ht="12.75" customHeight="1">
      <c r="A10" s="131"/>
      <c r="B10" s="95"/>
      <c r="C10" s="92" t="s">
        <v>16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2" t="s">
        <v>17</v>
      </c>
      <c r="X10" s="93"/>
      <c r="Y10" s="93"/>
      <c r="Z10" s="93"/>
      <c r="AA10" s="93"/>
      <c r="AB10" s="93"/>
      <c r="AC10" s="93"/>
      <c r="AD10" s="95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5"/>
      <c r="AU10" s="125"/>
      <c r="AV10" s="125"/>
      <c r="AW10" s="121"/>
      <c r="AX10" s="39"/>
    </row>
    <row r="11" spans="1:50" ht="36" customHeight="1">
      <c r="A11" s="131"/>
      <c r="B11" s="95"/>
      <c r="C11" s="100" t="s">
        <v>19</v>
      </c>
      <c r="D11" s="101"/>
      <c r="E11" s="101"/>
      <c r="F11" s="92" t="s">
        <v>20</v>
      </c>
      <c r="G11" s="93"/>
      <c r="H11" s="93"/>
      <c r="I11" s="93"/>
      <c r="J11" s="92" t="s">
        <v>21</v>
      </c>
      <c r="K11" s="93"/>
      <c r="L11" s="93"/>
      <c r="M11" s="98" t="s">
        <v>22</v>
      </c>
      <c r="N11" s="99"/>
      <c r="O11" s="99"/>
      <c r="P11" s="99"/>
      <c r="Q11" s="92" t="s">
        <v>23</v>
      </c>
      <c r="R11" s="93"/>
      <c r="S11" s="93"/>
      <c r="T11" s="92" t="s">
        <v>24</v>
      </c>
      <c r="U11" s="93"/>
      <c r="V11" s="93"/>
      <c r="W11" s="92" t="s">
        <v>25</v>
      </c>
      <c r="X11" s="93"/>
      <c r="Y11" s="93"/>
      <c r="Z11" s="92" t="s">
        <v>26</v>
      </c>
      <c r="AA11" s="93"/>
      <c r="AB11" s="93"/>
      <c r="AC11" s="93"/>
      <c r="AD11" s="95"/>
      <c r="AE11" s="120" t="s">
        <v>27</v>
      </c>
      <c r="AF11" s="121"/>
      <c r="AG11" s="120" t="s">
        <v>28</v>
      </c>
      <c r="AH11" s="120" t="s">
        <v>29</v>
      </c>
      <c r="AI11" s="120" t="s">
        <v>66</v>
      </c>
      <c r="AJ11" s="121"/>
      <c r="AK11" s="120" t="s">
        <v>27</v>
      </c>
      <c r="AL11" s="121"/>
      <c r="AM11" s="120" t="s">
        <v>28</v>
      </c>
      <c r="AN11" s="120" t="s">
        <v>29</v>
      </c>
      <c r="AO11" s="120" t="s">
        <v>66</v>
      </c>
      <c r="AP11" s="121"/>
      <c r="AQ11" s="120" t="s">
        <v>67</v>
      </c>
      <c r="AR11" s="120" t="s">
        <v>68</v>
      </c>
      <c r="AS11" s="120" t="s">
        <v>69</v>
      </c>
      <c r="AT11" s="120" t="s">
        <v>67</v>
      </c>
      <c r="AU11" s="120" t="s">
        <v>68</v>
      </c>
      <c r="AV11" s="120" t="s">
        <v>69</v>
      </c>
      <c r="AW11" s="121"/>
      <c r="AX11" s="39"/>
    </row>
    <row r="12" spans="1:50" ht="12.75" customHeight="1">
      <c r="A12" s="131"/>
      <c r="B12" s="95"/>
      <c r="C12" s="92" t="s">
        <v>31</v>
      </c>
      <c r="D12" s="92" t="s">
        <v>32</v>
      </c>
      <c r="E12" s="92" t="s">
        <v>33</v>
      </c>
      <c r="F12" s="92" t="s">
        <v>31</v>
      </c>
      <c r="G12" s="92" t="s">
        <v>32</v>
      </c>
      <c r="H12" s="92" t="s">
        <v>33</v>
      </c>
      <c r="I12" s="92" t="s">
        <v>34</v>
      </c>
      <c r="J12" s="92" t="s">
        <v>31</v>
      </c>
      <c r="K12" s="92" t="s">
        <v>35</v>
      </c>
      <c r="L12" s="92" t="s">
        <v>33</v>
      </c>
      <c r="M12" s="92" t="s">
        <v>31</v>
      </c>
      <c r="N12" s="92" t="s">
        <v>35</v>
      </c>
      <c r="O12" s="92" t="s">
        <v>33</v>
      </c>
      <c r="P12" s="92" t="s">
        <v>34</v>
      </c>
      <c r="Q12" s="92" t="s">
        <v>31</v>
      </c>
      <c r="R12" s="92" t="s">
        <v>35</v>
      </c>
      <c r="S12" s="92" t="s">
        <v>33</v>
      </c>
      <c r="T12" s="92" t="s">
        <v>31</v>
      </c>
      <c r="U12" s="92" t="s">
        <v>35</v>
      </c>
      <c r="V12" s="92" t="s">
        <v>33</v>
      </c>
      <c r="W12" s="92" t="s">
        <v>31</v>
      </c>
      <c r="X12" s="92" t="s">
        <v>32</v>
      </c>
      <c r="Y12" s="92" t="s">
        <v>33</v>
      </c>
      <c r="Z12" s="92" t="s">
        <v>31</v>
      </c>
      <c r="AA12" s="92" t="s">
        <v>35</v>
      </c>
      <c r="AB12" s="92" t="s">
        <v>33</v>
      </c>
      <c r="AC12" s="93"/>
      <c r="AD12" s="94" t="s">
        <v>70</v>
      </c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39"/>
    </row>
    <row r="13" spans="1:50" ht="12.75" customHeight="1">
      <c r="A13" s="131"/>
      <c r="B13" s="95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5"/>
      <c r="AE13" s="120" t="s">
        <v>44</v>
      </c>
      <c r="AF13" s="120" t="s">
        <v>45</v>
      </c>
      <c r="AG13" s="121"/>
      <c r="AH13" s="121"/>
      <c r="AI13" s="122" t="s">
        <v>71</v>
      </c>
      <c r="AJ13" s="122" t="s">
        <v>72</v>
      </c>
      <c r="AK13" s="120" t="s">
        <v>44</v>
      </c>
      <c r="AL13" s="120" t="s">
        <v>45</v>
      </c>
      <c r="AM13" s="121"/>
      <c r="AN13" s="121"/>
      <c r="AO13" s="122" t="s">
        <v>71</v>
      </c>
      <c r="AP13" s="122" t="s">
        <v>72</v>
      </c>
      <c r="AQ13" s="121"/>
      <c r="AR13" s="121"/>
      <c r="AS13" s="121"/>
      <c r="AT13" s="121"/>
      <c r="AU13" s="121"/>
      <c r="AV13" s="121"/>
      <c r="AW13" s="121"/>
      <c r="AX13" s="39"/>
    </row>
    <row r="14" spans="1:50" ht="12.75" customHeight="1">
      <c r="A14" s="131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5"/>
      <c r="AE14" s="121"/>
      <c r="AF14" s="121"/>
      <c r="AG14" s="121"/>
      <c r="AH14" s="121"/>
      <c r="AI14" s="123"/>
      <c r="AJ14" s="123"/>
      <c r="AK14" s="121"/>
      <c r="AL14" s="121"/>
      <c r="AM14" s="121"/>
      <c r="AN14" s="121"/>
      <c r="AO14" s="123"/>
      <c r="AP14" s="123"/>
      <c r="AQ14" s="121"/>
      <c r="AR14" s="121"/>
      <c r="AS14" s="121"/>
      <c r="AT14" s="121"/>
      <c r="AU14" s="121"/>
      <c r="AV14" s="121"/>
      <c r="AW14" s="121"/>
      <c r="AX14" s="39"/>
    </row>
    <row r="15" spans="1:50" ht="12.75" customHeight="1">
      <c r="A15" s="131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5"/>
      <c r="AE15" s="121"/>
      <c r="AF15" s="121"/>
      <c r="AG15" s="121"/>
      <c r="AH15" s="121"/>
      <c r="AI15" s="123"/>
      <c r="AJ15" s="123"/>
      <c r="AK15" s="121"/>
      <c r="AL15" s="121"/>
      <c r="AM15" s="121"/>
      <c r="AN15" s="121"/>
      <c r="AO15" s="123"/>
      <c r="AP15" s="123"/>
      <c r="AQ15" s="121"/>
      <c r="AR15" s="121"/>
      <c r="AS15" s="121"/>
      <c r="AT15" s="121"/>
      <c r="AU15" s="121"/>
      <c r="AV15" s="121"/>
      <c r="AW15" s="121"/>
      <c r="AX15" s="39"/>
    </row>
    <row r="16" spans="1:50" ht="12.75" customHeight="1">
      <c r="A16" s="131"/>
      <c r="B16" s="95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5"/>
      <c r="AE16" s="121"/>
      <c r="AF16" s="121"/>
      <c r="AG16" s="121"/>
      <c r="AH16" s="121"/>
      <c r="AI16" s="123"/>
      <c r="AJ16" s="123"/>
      <c r="AK16" s="121"/>
      <c r="AL16" s="121"/>
      <c r="AM16" s="121"/>
      <c r="AN16" s="121"/>
      <c r="AO16" s="123"/>
      <c r="AP16" s="123"/>
      <c r="AQ16" s="121"/>
      <c r="AR16" s="121"/>
      <c r="AS16" s="121"/>
      <c r="AT16" s="121"/>
      <c r="AU16" s="121"/>
      <c r="AV16" s="121"/>
      <c r="AW16" s="121"/>
      <c r="AX16" s="39"/>
    </row>
    <row r="17" spans="1:50" ht="12.75" customHeight="1">
      <c r="A17" s="131"/>
      <c r="B17" s="9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5"/>
      <c r="AE17" s="121"/>
      <c r="AF17" s="121"/>
      <c r="AG17" s="121"/>
      <c r="AH17" s="121"/>
      <c r="AI17" s="123"/>
      <c r="AJ17" s="123"/>
      <c r="AK17" s="121"/>
      <c r="AL17" s="121"/>
      <c r="AM17" s="121"/>
      <c r="AN17" s="121"/>
      <c r="AO17" s="123"/>
      <c r="AP17" s="123"/>
      <c r="AQ17" s="121"/>
      <c r="AR17" s="121"/>
      <c r="AS17" s="121"/>
      <c r="AT17" s="121"/>
      <c r="AU17" s="121"/>
      <c r="AV17" s="121"/>
      <c r="AW17" s="121"/>
      <c r="AX17" s="39"/>
    </row>
    <row r="18" spans="1:50" ht="12.75" customHeight="1">
      <c r="A18" s="44" t="s">
        <v>46</v>
      </c>
      <c r="B18" s="45" t="s">
        <v>47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  <c r="Q18" s="46">
        <v>17</v>
      </c>
      <c r="R18" s="46">
        <v>18</v>
      </c>
      <c r="S18" s="46">
        <v>19</v>
      </c>
      <c r="T18" s="46">
        <v>20</v>
      </c>
      <c r="U18" s="46">
        <v>21</v>
      </c>
      <c r="V18" s="46">
        <v>22</v>
      </c>
      <c r="W18" s="46">
        <v>23</v>
      </c>
      <c r="X18" s="46">
        <v>24</v>
      </c>
      <c r="Y18" s="46">
        <v>25</v>
      </c>
      <c r="Z18" s="46">
        <v>26</v>
      </c>
      <c r="AA18" s="46">
        <v>27</v>
      </c>
      <c r="AB18" s="46">
        <v>28</v>
      </c>
      <c r="AC18" s="46">
        <v>29</v>
      </c>
      <c r="AD18" s="46">
        <v>30</v>
      </c>
      <c r="AE18" s="47">
        <v>31</v>
      </c>
      <c r="AF18" s="47">
        <v>32</v>
      </c>
      <c r="AG18" s="47">
        <v>33</v>
      </c>
      <c r="AH18" s="47">
        <v>34</v>
      </c>
      <c r="AI18" s="47">
        <v>35</v>
      </c>
      <c r="AJ18" s="47">
        <v>36</v>
      </c>
      <c r="AK18" s="47">
        <v>37</v>
      </c>
      <c r="AL18" s="47">
        <v>38</v>
      </c>
      <c r="AM18" s="47">
        <v>39</v>
      </c>
      <c r="AN18" s="47">
        <v>40</v>
      </c>
      <c r="AO18" s="47">
        <v>41</v>
      </c>
      <c r="AP18" s="47">
        <v>42</v>
      </c>
      <c r="AQ18" s="47">
        <v>43</v>
      </c>
      <c r="AR18" s="47">
        <v>44</v>
      </c>
      <c r="AS18" s="47">
        <v>45</v>
      </c>
      <c r="AT18" s="47">
        <v>46</v>
      </c>
      <c r="AU18" s="47">
        <v>47</v>
      </c>
      <c r="AV18" s="47">
        <v>48</v>
      </c>
      <c r="AW18" s="47">
        <v>49</v>
      </c>
      <c r="AX18" s="39"/>
    </row>
    <row r="19" spans="1:50" ht="48" customHeight="1">
      <c r="A19" s="79" t="s">
        <v>73</v>
      </c>
      <c r="B19" s="49" t="s">
        <v>74</v>
      </c>
      <c r="C19" s="50" t="s">
        <v>75</v>
      </c>
      <c r="D19" s="50" t="s">
        <v>75</v>
      </c>
      <c r="E19" s="50" t="s">
        <v>75</v>
      </c>
      <c r="F19" s="50" t="s">
        <v>75</v>
      </c>
      <c r="G19" s="50" t="s">
        <v>75</v>
      </c>
      <c r="H19" s="50" t="s">
        <v>75</v>
      </c>
      <c r="I19" s="50" t="s">
        <v>75</v>
      </c>
      <c r="J19" s="50" t="s">
        <v>75</v>
      </c>
      <c r="K19" s="50" t="s">
        <v>75</v>
      </c>
      <c r="L19" s="50" t="s">
        <v>75</v>
      </c>
      <c r="M19" s="50" t="s">
        <v>75</v>
      </c>
      <c r="N19" s="50" t="s">
        <v>75</v>
      </c>
      <c r="O19" s="50" t="s">
        <v>75</v>
      </c>
      <c r="P19" s="50" t="s">
        <v>75</v>
      </c>
      <c r="Q19" s="50" t="s">
        <v>75</v>
      </c>
      <c r="R19" s="50" t="s">
        <v>75</v>
      </c>
      <c r="S19" s="50" t="s">
        <v>75</v>
      </c>
      <c r="T19" s="50" t="s">
        <v>75</v>
      </c>
      <c r="U19" s="50" t="s">
        <v>75</v>
      </c>
      <c r="V19" s="50" t="s">
        <v>75</v>
      </c>
      <c r="W19" s="50" t="s">
        <v>75</v>
      </c>
      <c r="X19" s="50" t="s">
        <v>75</v>
      </c>
      <c r="Y19" s="50" t="s">
        <v>75</v>
      </c>
      <c r="Z19" s="50" t="s">
        <v>75</v>
      </c>
      <c r="AA19" s="50" t="s">
        <v>75</v>
      </c>
      <c r="AB19" s="50" t="s">
        <v>75</v>
      </c>
      <c r="AC19" s="50" t="s">
        <v>75</v>
      </c>
      <c r="AD19" s="50" t="s">
        <v>75</v>
      </c>
      <c r="AE19" s="51">
        <f>AE20+AE44+AE49+AE53+AE60</f>
        <v>24920.7</v>
      </c>
      <c r="AF19" s="51">
        <f>AF20+AF44+AF49+AF53+AF60</f>
        <v>20475.600000000002</v>
      </c>
      <c r="AG19" s="51">
        <f aca="true" t="shared" si="0" ref="AG19:AV19">AG20+AG44+AG49+AG53+AG60</f>
        <v>12219.2</v>
      </c>
      <c r="AH19" s="51">
        <f t="shared" si="0"/>
        <v>9737.000000000002</v>
      </c>
      <c r="AI19" s="51">
        <f t="shared" si="0"/>
        <v>8956.800000000001</v>
      </c>
      <c r="AJ19" s="51">
        <f t="shared" si="0"/>
        <v>9160.300000000001</v>
      </c>
      <c r="AK19" s="51">
        <f t="shared" si="0"/>
        <v>24808.2</v>
      </c>
      <c r="AL19" s="51">
        <f t="shared" si="0"/>
        <v>20363.100000000002</v>
      </c>
      <c r="AM19" s="51">
        <f t="shared" si="0"/>
        <v>12219.2</v>
      </c>
      <c r="AN19" s="51">
        <f t="shared" si="0"/>
        <v>9737.000000000002</v>
      </c>
      <c r="AO19" s="51">
        <f t="shared" si="0"/>
        <v>8956.800000000001</v>
      </c>
      <c r="AP19" s="51">
        <f t="shared" si="0"/>
        <v>9160.300000000001</v>
      </c>
      <c r="AQ19" s="51">
        <f t="shared" si="0"/>
        <v>20475.600000000002</v>
      </c>
      <c r="AR19" s="51">
        <f t="shared" si="0"/>
        <v>12219.2</v>
      </c>
      <c r="AS19" s="51">
        <f t="shared" si="0"/>
        <v>9737.000000000002</v>
      </c>
      <c r="AT19" s="51">
        <f t="shared" si="0"/>
        <v>20363.100000000002</v>
      </c>
      <c r="AU19" s="51">
        <f t="shared" si="0"/>
        <v>12219.2</v>
      </c>
      <c r="AV19" s="51">
        <f t="shared" si="0"/>
        <v>9737.000000000002</v>
      </c>
      <c r="AW19" s="52"/>
      <c r="AX19" s="39"/>
    </row>
    <row r="20" spans="1:50" ht="60" customHeight="1">
      <c r="A20" s="79" t="s">
        <v>76</v>
      </c>
      <c r="B20" s="49" t="s">
        <v>77</v>
      </c>
      <c r="C20" s="50" t="s">
        <v>75</v>
      </c>
      <c r="D20" s="50" t="s">
        <v>75</v>
      </c>
      <c r="E20" s="50" t="s">
        <v>75</v>
      </c>
      <c r="F20" s="50" t="s">
        <v>75</v>
      </c>
      <c r="G20" s="50" t="s">
        <v>75</v>
      </c>
      <c r="H20" s="50" t="s">
        <v>75</v>
      </c>
      <c r="I20" s="50" t="s">
        <v>75</v>
      </c>
      <c r="J20" s="50" t="s">
        <v>75</v>
      </c>
      <c r="K20" s="50" t="s">
        <v>75</v>
      </c>
      <c r="L20" s="50" t="s">
        <v>75</v>
      </c>
      <c r="M20" s="50" t="s">
        <v>75</v>
      </c>
      <c r="N20" s="50" t="s">
        <v>75</v>
      </c>
      <c r="O20" s="50" t="s">
        <v>75</v>
      </c>
      <c r="P20" s="50" t="s">
        <v>75</v>
      </c>
      <c r="Q20" s="50" t="s">
        <v>75</v>
      </c>
      <c r="R20" s="50" t="s">
        <v>75</v>
      </c>
      <c r="S20" s="50" t="s">
        <v>75</v>
      </c>
      <c r="T20" s="50" t="s">
        <v>75</v>
      </c>
      <c r="U20" s="50" t="s">
        <v>75</v>
      </c>
      <c r="V20" s="50" t="s">
        <v>75</v>
      </c>
      <c r="W20" s="50" t="s">
        <v>75</v>
      </c>
      <c r="X20" s="50" t="s">
        <v>75</v>
      </c>
      <c r="Y20" s="50" t="s">
        <v>75</v>
      </c>
      <c r="Z20" s="50" t="s">
        <v>75</v>
      </c>
      <c r="AA20" s="50" t="s">
        <v>75</v>
      </c>
      <c r="AB20" s="50" t="s">
        <v>75</v>
      </c>
      <c r="AC20" s="50" t="s">
        <v>75</v>
      </c>
      <c r="AD20" s="50" t="s">
        <v>75</v>
      </c>
      <c r="AE20" s="51">
        <f>AE21+AE28+AE41</f>
        <v>18243.3</v>
      </c>
      <c r="AF20" s="51">
        <f aca="true" t="shared" si="1" ref="AF20:AV20">AF21+AF28+AF41</f>
        <v>13869.2</v>
      </c>
      <c r="AG20" s="51">
        <f t="shared" si="1"/>
        <v>7303.9</v>
      </c>
      <c r="AH20" s="51">
        <f t="shared" si="1"/>
        <v>5318.8</v>
      </c>
      <c r="AI20" s="51">
        <f t="shared" si="1"/>
        <v>4484.4</v>
      </c>
      <c r="AJ20" s="51">
        <f t="shared" si="1"/>
        <v>4675.1</v>
      </c>
      <c r="AK20" s="51">
        <f t="shared" si="1"/>
        <v>18168.7</v>
      </c>
      <c r="AL20" s="51">
        <f t="shared" si="1"/>
        <v>13794.600000000002</v>
      </c>
      <c r="AM20" s="51">
        <f t="shared" si="1"/>
        <v>7303.9</v>
      </c>
      <c r="AN20" s="51">
        <f t="shared" si="1"/>
        <v>5318.8</v>
      </c>
      <c r="AO20" s="51">
        <f t="shared" si="1"/>
        <v>4484.4</v>
      </c>
      <c r="AP20" s="51">
        <f t="shared" si="1"/>
        <v>4675.1</v>
      </c>
      <c r="AQ20" s="51">
        <f t="shared" si="1"/>
        <v>13869.2</v>
      </c>
      <c r="AR20" s="51">
        <f t="shared" si="1"/>
        <v>7303.9</v>
      </c>
      <c r="AS20" s="51">
        <f t="shared" si="1"/>
        <v>5318.8</v>
      </c>
      <c r="AT20" s="51">
        <f t="shared" si="1"/>
        <v>13794.600000000002</v>
      </c>
      <c r="AU20" s="51">
        <f t="shared" si="1"/>
        <v>7303.9</v>
      </c>
      <c r="AV20" s="51">
        <f t="shared" si="1"/>
        <v>5318.8</v>
      </c>
      <c r="AW20" s="52"/>
      <c r="AX20" s="39"/>
    </row>
    <row r="21" spans="1:50" ht="48" customHeight="1">
      <c r="A21" s="79" t="s">
        <v>78</v>
      </c>
      <c r="B21" s="49" t="s">
        <v>79</v>
      </c>
      <c r="C21" s="50" t="s">
        <v>75</v>
      </c>
      <c r="D21" s="50" t="s">
        <v>75</v>
      </c>
      <c r="E21" s="50" t="s">
        <v>75</v>
      </c>
      <c r="F21" s="50" t="s">
        <v>75</v>
      </c>
      <c r="G21" s="50" t="s">
        <v>75</v>
      </c>
      <c r="H21" s="50" t="s">
        <v>75</v>
      </c>
      <c r="I21" s="50" t="s">
        <v>75</v>
      </c>
      <c r="J21" s="50" t="s">
        <v>75</v>
      </c>
      <c r="K21" s="50" t="s">
        <v>75</v>
      </c>
      <c r="L21" s="50" t="s">
        <v>75</v>
      </c>
      <c r="M21" s="50" t="s">
        <v>75</v>
      </c>
      <c r="N21" s="50" t="s">
        <v>75</v>
      </c>
      <c r="O21" s="50" t="s">
        <v>75</v>
      </c>
      <c r="P21" s="50" t="s">
        <v>75</v>
      </c>
      <c r="Q21" s="50" t="s">
        <v>75</v>
      </c>
      <c r="R21" s="50" t="s">
        <v>75</v>
      </c>
      <c r="S21" s="50" t="s">
        <v>75</v>
      </c>
      <c r="T21" s="50" t="s">
        <v>75</v>
      </c>
      <c r="U21" s="50" t="s">
        <v>75</v>
      </c>
      <c r="V21" s="50" t="s">
        <v>75</v>
      </c>
      <c r="W21" s="50" t="s">
        <v>75</v>
      </c>
      <c r="X21" s="50" t="s">
        <v>75</v>
      </c>
      <c r="Y21" s="50" t="s">
        <v>75</v>
      </c>
      <c r="Z21" s="50" t="s">
        <v>75</v>
      </c>
      <c r="AA21" s="50" t="s">
        <v>75</v>
      </c>
      <c r="AB21" s="50" t="s">
        <v>75</v>
      </c>
      <c r="AC21" s="50" t="s">
        <v>75</v>
      </c>
      <c r="AD21" s="50" t="s">
        <v>75</v>
      </c>
      <c r="AE21" s="51">
        <f>AE22+AE23+AE25+AE26</f>
        <v>6025.200000000001</v>
      </c>
      <c r="AF21" s="51">
        <f aca="true" t="shared" si="2" ref="AF21:AU21">AF22+AF23+AF25+AF26</f>
        <v>5917</v>
      </c>
      <c r="AG21" s="51">
        <f t="shared" si="2"/>
        <v>7142</v>
      </c>
      <c r="AH21" s="51">
        <f>AH22+AH23+AH25+AH26</f>
        <v>5268.8</v>
      </c>
      <c r="AI21" s="51">
        <f t="shared" si="2"/>
        <v>4434.4</v>
      </c>
      <c r="AJ21" s="51">
        <f t="shared" si="2"/>
        <v>4625.1</v>
      </c>
      <c r="AK21" s="51">
        <f t="shared" si="2"/>
        <v>6000.900000000001</v>
      </c>
      <c r="AL21" s="51">
        <f t="shared" si="2"/>
        <v>5892.7</v>
      </c>
      <c r="AM21" s="51">
        <f t="shared" si="2"/>
        <v>7142</v>
      </c>
      <c r="AN21" s="51">
        <f t="shared" si="2"/>
        <v>5268.8</v>
      </c>
      <c r="AO21" s="51">
        <f t="shared" si="2"/>
        <v>4434.4</v>
      </c>
      <c r="AP21" s="51">
        <f t="shared" si="2"/>
        <v>4625.1</v>
      </c>
      <c r="AQ21" s="51">
        <f t="shared" si="2"/>
        <v>5917</v>
      </c>
      <c r="AR21" s="51">
        <f t="shared" si="2"/>
        <v>7142</v>
      </c>
      <c r="AS21" s="51">
        <f t="shared" si="2"/>
        <v>5268.8</v>
      </c>
      <c r="AT21" s="51">
        <f t="shared" si="2"/>
        <v>5892.7</v>
      </c>
      <c r="AU21" s="51">
        <f t="shared" si="2"/>
        <v>7142</v>
      </c>
      <c r="AV21" s="51">
        <f>AV22+AV23+AV25+AV26</f>
        <v>5268.8</v>
      </c>
      <c r="AW21" s="52"/>
      <c r="AX21" s="39"/>
    </row>
    <row r="22" spans="1:50" ht="153" customHeight="1">
      <c r="A22" s="53" t="s">
        <v>80</v>
      </c>
      <c r="B22" s="54" t="s">
        <v>81</v>
      </c>
      <c r="C22" s="55" t="s">
        <v>82</v>
      </c>
      <c r="D22" s="56" t="s">
        <v>83</v>
      </c>
      <c r="E22" s="56" t="s">
        <v>84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 t="s">
        <v>85</v>
      </c>
      <c r="X22" s="56" t="s">
        <v>86</v>
      </c>
      <c r="Y22" s="56" t="s">
        <v>87</v>
      </c>
      <c r="Z22" s="56"/>
      <c r="AA22" s="56"/>
      <c r="AB22" s="56"/>
      <c r="AC22" s="56" t="s">
        <v>46</v>
      </c>
      <c r="AD22" s="57" t="s">
        <v>88</v>
      </c>
      <c r="AE22" s="58">
        <v>1071.8</v>
      </c>
      <c r="AF22" s="58">
        <v>980.5</v>
      </c>
      <c r="AG22" s="58">
        <v>42</v>
      </c>
      <c r="AH22" s="58">
        <v>970</v>
      </c>
      <c r="AI22" s="58">
        <v>970</v>
      </c>
      <c r="AJ22" s="58">
        <v>970</v>
      </c>
      <c r="AK22" s="58">
        <v>1071.8</v>
      </c>
      <c r="AL22" s="58">
        <v>980.5</v>
      </c>
      <c r="AM22" s="58">
        <v>42</v>
      </c>
      <c r="AN22" s="58">
        <v>970</v>
      </c>
      <c r="AO22" s="58">
        <v>970</v>
      </c>
      <c r="AP22" s="58">
        <v>970</v>
      </c>
      <c r="AQ22" s="58">
        <v>980.5</v>
      </c>
      <c r="AR22" s="58">
        <v>42</v>
      </c>
      <c r="AS22" s="58">
        <v>970</v>
      </c>
      <c r="AT22" s="58">
        <v>980.5</v>
      </c>
      <c r="AU22" s="58">
        <v>42</v>
      </c>
      <c r="AV22" s="58">
        <v>970</v>
      </c>
      <c r="AW22" s="59" t="s">
        <v>90</v>
      </c>
      <c r="AX22" s="39"/>
    </row>
    <row r="23" spans="1:50" ht="153" customHeight="1">
      <c r="A23" s="132" t="s">
        <v>91</v>
      </c>
      <c r="B23" s="54" t="s">
        <v>92</v>
      </c>
      <c r="C23" s="55" t="s">
        <v>82</v>
      </c>
      <c r="D23" s="56" t="s">
        <v>93</v>
      </c>
      <c r="E23" s="56" t="s">
        <v>84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 t="s">
        <v>94</v>
      </c>
      <c r="X23" s="56" t="s">
        <v>95</v>
      </c>
      <c r="Y23" s="56" t="s">
        <v>96</v>
      </c>
      <c r="Z23" s="56"/>
      <c r="AA23" s="56"/>
      <c r="AB23" s="56"/>
      <c r="AC23" s="56" t="s">
        <v>97</v>
      </c>
      <c r="AD23" s="57" t="s">
        <v>98</v>
      </c>
      <c r="AE23" s="58">
        <v>4165.6</v>
      </c>
      <c r="AF23" s="58">
        <v>4165.6</v>
      </c>
      <c r="AG23" s="58">
        <v>4202</v>
      </c>
      <c r="AH23" s="58">
        <v>3802</v>
      </c>
      <c r="AI23" s="58">
        <v>3189.4</v>
      </c>
      <c r="AJ23" s="58">
        <v>3380.1</v>
      </c>
      <c r="AK23" s="58">
        <v>4141.3</v>
      </c>
      <c r="AL23" s="58">
        <v>4141.3</v>
      </c>
      <c r="AM23" s="58">
        <v>4202</v>
      </c>
      <c r="AN23" s="58">
        <v>3802</v>
      </c>
      <c r="AO23" s="58">
        <v>3189.4</v>
      </c>
      <c r="AP23" s="58">
        <v>3380.1</v>
      </c>
      <c r="AQ23" s="58">
        <v>4165.6</v>
      </c>
      <c r="AR23" s="58">
        <v>4202</v>
      </c>
      <c r="AS23" s="58">
        <v>3802</v>
      </c>
      <c r="AT23" s="58">
        <v>4141.3</v>
      </c>
      <c r="AU23" s="58">
        <v>4202</v>
      </c>
      <c r="AV23" s="58">
        <v>3802</v>
      </c>
      <c r="AW23" s="59" t="s">
        <v>90</v>
      </c>
      <c r="AX23" s="39"/>
    </row>
    <row r="24" spans="1:50" ht="135" customHeight="1">
      <c r="A24" s="60"/>
      <c r="B24" s="61"/>
      <c r="C24" s="62" t="s">
        <v>99</v>
      </c>
      <c r="D24" s="63" t="s">
        <v>100</v>
      </c>
      <c r="E24" s="63" t="s">
        <v>101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4"/>
      <c r="AD24" s="63"/>
      <c r="AE24" s="65" t="s">
        <v>89</v>
      </c>
      <c r="AF24" s="65" t="s">
        <v>89</v>
      </c>
      <c r="AG24" s="65" t="s">
        <v>89</v>
      </c>
      <c r="AH24" s="65" t="s">
        <v>89</v>
      </c>
      <c r="AI24" s="65" t="s">
        <v>89</v>
      </c>
      <c r="AJ24" s="65" t="s">
        <v>89</v>
      </c>
      <c r="AK24" s="65" t="s">
        <v>89</v>
      </c>
      <c r="AL24" s="65" t="s">
        <v>89</v>
      </c>
      <c r="AM24" s="65" t="s">
        <v>89</v>
      </c>
      <c r="AN24" s="65" t="s">
        <v>89</v>
      </c>
      <c r="AO24" s="65" t="s">
        <v>89</v>
      </c>
      <c r="AP24" s="65" t="s">
        <v>89</v>
      </c>
      <c r="AQ24" s="65" t="s">
        <v>89</v>
      </c>
      <c r="AR24" s="65" t="s">
        <v>89</v>
      </c>
      <c r="AS24" s="65" t="s">
        <v>89</v>
      </c>
      <c r="AT24" s="65" t="s">
        <v>89</v>
      </c>
      <c r="AU24" s="65" t="s">
        <v>89</v>
      </c>
      <c r="AV24" s="65" t="s">
        <v>89</v>
      </c>
      <c r="AW24" s="65"/>
      <c r="AX24" s="39"/>
    </row>
    <row r="25" spans="1:50" ht="180" customHeight="1">
      <c r="A25" s="132" t="s">
        <v>103</v>
      </c>
      <c r="B25" s="54" t="s">
        <v>104</v>
      </c>
      <c r="C25" s="55" t="s">
        <v>82</v>
      </c>
      <c r="D25" s="56" t="s">
        <v>105</v>
      </c>
      <c r="E25" s="56" t="s">
        <v>84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 t="s">
        <v>106</v>
      </c>
      <c r="AD25" s="57" t="s">
        <v>107</v>
      </c>
      <c r="AE25" s="58">
        <v>717.8</v>
      </c>
      <c r="AF25" s="58">
        <v>700.9</v>
      </c>
      <c r="AG25" s="58">
        <v>2858</v>
      </c>
      <c r="AH25" s="58">
        <v>496.8</v>
      </c>
      <c r="AI25" s="58">
        <v>275</v>
      </c>
      <c r="AJ25" s="58">
        <v>275</v>
      </c>
      <c r="AK25" s="58">
        <v>717.8</v>
      </c>
      <c r="AL25" s="58">
        <v>700.9</v>
      </c>
      <c r="AM25" s="58">
        <v>2858</v>
      </c>
      <c r="AN25" s="58">
        <v>496.8</v>
      </c>
      <c r="AO25" s="58">
        <v>275</v>
      </c>
      <c r="AP25" s="58">
        <v>275</v>
      </c>
      <c r="AQ25" s="58">
        <v>700.9</v>
      </c>
      <c r="AR25" s="58">
        <v>2858</v>
      </c>
      <c r="AS25" s="58">
        <v>496.8</v>
      </c>
      <c r="AT25" s="58">
        <v>700.9</v>
      </c>
      <c r="AU25" s="58">
        <v>2858</v>
      </c>
      <c r="AV25" s="58">
        <v>496.8</v>
      </c>
      <c r="AW25" s="59" t="s">
        <v>90</v>
      </c>
      <c r="AX25" s="39"/>
    </row>
    <row r="26" spans="1:50" ht="153" customHeight="1">
      <c r="A26" s="132" t="s">
        <v>108</v>
      </c>
      <c r="B26" s="54" t="s">
        <v>109</v>
      </c>
      <c r="C26" s="55" t="s">
        <v>82</v>
      </c>
      <c r="D26" s="56" t="s">
        <v>110</v>
      </c>
      <c r="E26" s="56" t="s">
        <v>84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 t="s">
        <v>111</v>
      </c>
      <c r="X26" s="56" t="s">
        <v>112</v>
      </c>
      <c r="Y26" s="56" t="s">
        <v>113</v>
      </c>
      <c r="Z26" s="56"/>
      <c r="AA26" s="56"/>
      <c r="AB26" s="56"/>
      <c r="AC26" s="56" t="s">
        <v>114</v>
      </c>
      <c r="AD26" s="57" t="s">
        <v>88</v>
      </c>
      <c r="AE26" s="58">
        <v>70</v>
      </c>
      <c r="AF26" s="58">
        <v>70</v>
      </c>
      <c r="AG26" s="58">
        <v>40</v>
      </c>
      <c r="AH26" s="58"/>
      <c r="AI26" s="58"/>
      <c r="AJ26" s="58"/>
      <c r="AK26" s="58">
        <v>70</v>
      </c>
      <c r="AL26" s="58">
        <v>70</v>
      </c>
      <c r="AM26" s="58">
        <v>40</v>
      </c>
      <c r="AN26" s="58"/>
      <c r="AO26" s="58"/>
      <c r="AP26" s="58"/>
      <c r="AQ26" s="58">
        <v>70</v>
      </c>
      <c r="AR26" s="58">
        <v>40</v>
      </c>
      <c r="AS26" s="58"/>
      <c r="AT26" s="58">
        <v>70</v>
      </c>
      <c r="AU26" s="58">
        <v>40</v>
      </c>
      <c r="AV26" s="58"/>
      <c r="AW26" s="59" t="s">
        <v>90</v>
      </c>
      <c r="AX26" s="39"/>
    </row>
    <row r="27" spans="1:50" ht="191.25" customHeight="1">
      <c r="A27" s="60"/>
      <c r="B27" s="61"/>
      <c r="C27" s="62" t="s">
        <v>115</v>
      </c>
      <c r="D27" s="63" t="s">
        <v>102</v>
      </c>
      <c r="E27" s="63" t="s">
        <v>116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 t="s">
        <v>117</v>
      </c>
      <c r="X27" s="63" t="s">
        <v>102</v>
      </c>
      <c r="Y27" s="63" t="s">
        <v>118</v>
      </c>
      <c r="Z27" s="63"/>
      <c r="AA27" s="63"/>
      <c r="AB27" s="63"/>
      <c r="AC27" s="64"/>
      <c r="AD27" s="63"/>
      <c r="AE27" s="65" t="s">
        <v>89</v>
      </c>
      <c r="AF27" s="65" t="s">
        <v>89</v>
      </c>
      <c r="AG27" s="65" t="s">
        <v>89</v>
      </c>
      <c r="AH27" s="65" t="s">
        <v>89</v>
      </c>
      <c r="AI27" s="65" t="s">
        <v>89</v>
      </c>
      <c r="AJ27" s="65" t="s">
        <v>89</v>
      </c>
      <c r="AK27" s="65" t="s">
        <v>89</v>
      </c>
      <c r="AL27" s="65" t="s">
        <v>89</v>
      </c>
      <c r="AM27" s="65" t="s">
        <v>89</v>
      </c>
      <c r="AN27" s="65" t="s">
        <v>89</v>
      </c>
      <c r="AO27" s="65" t="s">
        <v>89</v>
      </c>
      <c r="AP27" s="65" t="s">
        <v>89</v>
      </c>
      <c r="AQ27" s="65" t="s">
        <v>89</v>
      </c>
      <c r="AR27" s="65" t="s">
        <v>89</v>
      </c>
      <c r="AS27" s="65" t="s">
        <v>89</v>
      </c>
      <c r="AT27" s="65" t="s">
        <v>89</v>
      </c>
      <c r="AU27" s="65" t="s">
        <v>89</v>
      </c>
      <c r="AV27" s="65" t="s">
        <v>89</v>
      </c>
      <c r="AW27" s="65"/>
      <c r="AX27" s="39"/>
    </row>
    <row r="28" spans="1:50" ht="96" customHeight="1">
      <c r="A28" s="79" t="s">
        <v>119</v>
      </c>
      <c r="B28" s="49" t="s">
        <v>120</v>
      </c>
      <c r="C28" s="50" t="s">
        <v>75</v>
      </c>
      <c r="D28" s="50" t="s">
        <v>75</v>
      </c>
      <c r="E28" s="50" t="s">
        <v>75</v>
      </c>
      <c r="F28" s="50" t="s">
        <v>75</v>
      </c>
      <c r="G28" s="50" t="s">
        <v>75</v>
      </c>
      <c r="H28" s="50" t="s">
        <v>75</v>
      </c>
      <c r="I28" s="50" t="s">
        <v>75</v>
      </c>
      <c r="J28" s="50" t="s">
        <v>75</v>
      </c>
      <c r="K28" s="50" t="s">
        <v>75</v>
      </c>
      <c r="L28" s="50" t="s">
        <v>75</v>
      </c>
      <c r="M28" s="50" t="s">
        <v>75</v>
      </c>
      <c r="N28" s="50" t="s">
        <v>75</v>
      </c>
      <c r="O28" s="50" t="s">
        <v>75</v>
      </c>
      <c r="P28" s="50" t="s">
        <v>75</v>
      </c>
      <c r="Q28" s="50" t="s">
        <v>75</v>
      </c>
      <c r="R28" s="50" t="s">
        <v>75</v>
      </c>
      <c r="S28" s="50" t="s">
        <v>75</v>
      </c>
      <c r="T28" s="50" t="s">
        <v>75</v>
      </c>
      <c r="U28" s="50" t="s">
        <v>75</v>
      </c>
      <c r="V28" s="50" t="s">
        <v>75</v>
      </c>
      <c r="W28" s="50" t="s">
        <v>75</v>
      </c>
      <c r="X28" s="50" t="s">
        <v>75</v>
      </c>
      <c r="Y28" s="50" t="s">
        <v>75</v>
      </c>
      <c r="Z28" s="50" t="s">
        <v>75</v>
      </c>
      <c r="AA28" s="50" t="s">
        <v>75</v>
      </c>
      <c r="AB28" s="50" t="s">
        <v>75</v>
      </c>
      <c r="AC28" s="50" t="s">
        <v>75</v>
      </c>
      <c r="AD28" s="50" t="s">
        <v>75</v>
      </c>
      <c r="AE28" s="51">
        <f>AE29+AE30+AE33+AE35+AE38+AE39</f>
        <v>12005.300000000001</v>
      </c>
      <c r="AF28" s="51">
        <f aca="true" t="shared" si="3" ref="AF28:AV28">AF29+AF30+AF33+AF35+AF38+AF39</f>
        <v>7739.5</v>
      </c>
      <c r="AG28" s="51">
        <f t="shared" si="3"/>
        <v>161.9</v>
      </c>
      <c r="AH28" s="51">
        <f t="shared" si="3"/>
        <v>50</v>
      </c>
      <c r="AI28" s="51">
        <f t="shared" si="3"/>
        <v>50</v>
      </c>
      <c r="AJ28" s="51">
        <f t="shared" si="3"/>
        <v>50</v>
      </c>
      <c r="AK28" s="51">
        <f t="shared" si="3"/>
        <v>11955</v>
      </c>
      <c r="AL28" s="51">
        <f t="shared" si="3"/>
        <v>7689.200000000001</v>
      </c>
      <c r="AM28" s="51">
        <f t="shared" si="3"/>
        <v>161.9</v>
      </c>
      <c r="AN28" s="51">
        <f t="shared" si="3"/>
        <v>50</v>
      </c>
      <c r="AO28" s="51">
        <f t="shared" si="3"/>
        <v>50</v>
      </c>
      <c r="AP28" s="51">
        <f t="shared" si="3"/>
        <v>50</v>
      </c>
      <c r="AQ28" s="51">
        <f t="shared" si="3"/>
        <v>7739.5</v>
      </c>
      <c r="AR28" s="51">
        <f t="shared" si="3"/>
        <v>161.9</v>
      </c>
      <c r="AS28" s="51">
        <f t="shared" si="3"/>
        <v>50</v>
      </c>
      <c r="AT28" s="51">
        <f t="shared" si="3"/>
        <v>7689.200000000001</v>
      </c>
      <c r="AU28" s="51">
        <f t="shared" si="3"/>
        <v>161.9</v>
      </c>
      <c r="AV28" s="51">
        <f t="shared" si="3"/>
        <v>50</v>
      </c>
      <c r="AW28" s="52"/>
      <c r="AX28" s="39"/>
    </row>
    <row r="29" spans="1:50" ht="192" customHeight="1">
      <c r="A29" s="132" t="s">
        <v>121</v>
      </c>
      <c r="B29" s="54" t="s">
        <v>122</v>
      </c>
      <c r="C29" s="55" t="s">
        <v>82</v>
      </c>
      <c r="D29" s="56" t="s">
        <v>123</v>
      </c>
      <c r="E29" s="56" t="s">
        <v>84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 t="s">
        <v>124</v>
      </c>
      <c r="AA29" s="56" t="s">
        <v>125</v>
      </c>
      <c r="AB29" s="56" t="s">
        <v>126</v>
      </c>
      <c r="AC29" s="56" t="s">
        <v>127</v>
      </c>
      <c r="AD29" s="57" t="s">
        <v>128</v>
      </c>
      <c r="AE29" s="58">
        <v>6119.3</v>
      </c>
      <c r="AF29" s="58">
        <v>2585</v>
      </c>
      <c r="AG29" s="58"/>
      <c r="AH29" s="58"/>
      <c r="AI29" s="58"/>
      <c r="AJ29" s="58"/>
      <c r="AK29" s="58">
        <v>6119.3</v>
      </c>
      <c r="AL29" s="58">
        <v>2585</v>
      </c>
      <c r="AM29" s="58"/>
      <c r="AN29" s="58"/>
      <c r="AO29" s="58"/>
      <c r="AP29" s="58"/>
      <c r="AQ29" s="58">
        <v>2585</v>
      </c>
      <c r="AR29" s="58"/>
      <c r="AS29" s="58"/>
      <c r="AT29" s="58">
        <v>2585</v>
      </c>
      <c r="AU29" s="58"/>
      <c r="AV29" s="58"/>
      <c r="AW29" s="59" t="s">
        <v>90</v>
      </c>
      <c r="AX29" s="39"/>
    </row>
    <row r="30" spans="1:50" ht="204" customHeight="1">
      <c r="A30" s="132" t="s">
        <v>129</v>
      </c>
      <c r="B30" s="54" t="s">
        <v>130</v>
      </c>
      <c r="C30" s="55" t="s">
        <v>82</v>
      </c>
      <c r="D30" s="56" t="s">
        <v>131</v>
      </c>
      <c r="E30" s="56" t="s">
        <v>84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 t="s">
        <v>132</v>
      </c>
      <c r="X30" s="56" t="s">
        <v>102</v>
      </c>
      <c r="Y30" s="56" t="s">
        <v>133</v>
      </c>
      <c r="Z30" s="56" t="s">
        <v>134</v>
      </c>
      <c r="AA30" s="56" t="s">
        <v>102</v>
      </c>
      <c r="AB30" s="56" t="s">
        <v>135</v>
      </c>
      <c r="AC30" s="56" t="s">
        <v>136</v>
      </c>
      <c r="AD30" s="57" t="s">
        <v>137</v>
      </c>
      <c r="AE30" s="58">
        <v>2053.7</v>
      </c>
      <c r="AF30" s="58">
        <v>1410</v>
      </c>
      <c r="AG30" s="58"/>
      <c r="AH30" s="58"/>
      <c r="AI30" s="58"/>
      <c r="AJ30" s="58"/>
      <c r="AK30" s="58">
        <v>2053.7</v>
      </c>
      <c r="AL30" s="58">
        <v>1410</v>
      </c>
      <c r="AM30" s="58"/>
      <c r="AN30" s="58"/>
      <c r="AO30" s="58"/>
      <c r="AP30" s="58"/>
      <c r="AQ30" s="58">
        <v>1410</v>
      </c>
      <c r="AR30" s="58"/>
      <c r="AS30" s="58"/>
      <c r="AT30" s="58">
        <v>1410</v>
      </c>
      <c r="AU30" s="58"/>
      <c r="AV30" s="58"/>
      <c r="AW30" s="59" t="s">
        <v>90</v>
      </c>
      <c r="AX30" s="39"/>
    </row>
    <row r="31" spans="1:50" ht="256.5" customHeight="1">
      <c r="A31" s="60"/>
      <c r="B31" s="61"/>
      <c r="C31" s="62" t="s">
        <v>138</v>
      </c>
      <c r="D31" s="63" t="s">
        <v>139</v>
      </c>
      <c r="E31" s="63" t="s">
        <v>140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63"/>
      <c r="AE31" s="65" t="s">
        <v>89</v>
      </c>
      <c r="AF31" s="65" t="s">
        <v>89</v>
      </c>
      <c r="AG31" s="65" t="s">
        <v>89</v>
      </c>
      <c r="AH31" s="65" t="s">
        <v>89</v>
      </c>
      <c r="AI31" s="65" t="s">
        <v>89</v>
      </c>
      <c r="AJ31" s="65" t="s">
        <v>89</v>
      </c>
      <c r="AK31" s="65" t="s">
        <v>89</v>
      </c>
      <c r="AL31" s="65" t="s">
        <v>89</v>
      </c>
      <c r="AM31" s="65" t="s">
        <v>89</v>
      </c>
      <c r="AN31" s="65" t="s">
        <v>89</v>
      </c>
      <c r="AO31" s="65" t="s">
        <v>89</v>
      </c>
      <c r="AP31" s="65" t="s">
        <v>89</v>
      </c>
      <c r="AQ31" s="65" t="s">
        <v>89</v>
      </c>
      <c r="AR31" s="65" t="s">
        <v>89</v>
      </c>
      <c r="AS31" s="65" t="s">
        <v>89</v>
      </c>
      <c r="AT31" s="65" t="s">
        <v>89</v>
      </c>
      <c r="AU31" s="65" t="s">
        <v>89</v>
      </c>
      <c r="AV31" s="65" t="s">
        <v>89</v>
      </c>
      <c r="AW31" s="65"/>
      <c r="AX31" s="39"/>
    </row>
    <row r="32" spans="1:50" ht="256.5" customHeight="1">
      <c r="A32" s="60"/>
      <c r="B32" s="61"/>
      <c r="C32" s="62" t="s">
        <v>138</v>
      </c>
      <c r="D32" s="63" t="s">
        <v>141</v>
      </c>
      <c r="E32" s="63" t="s">
        <v>140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63"/>
      <c r="AE32" s="65" t="s">
        <v>89</v>
      </c>
      <c r="AF32" s="65" t="s">
        <v>89</v>
      </c>
      <c r="AG32" s="65" t="s">
        <v>89</v>
      </c>
      <c r="AH32" s="65" t="s">
        <v>89</v>
      </c>
      <c r="AI32" s="65" t="s">
        <v>89</v>
      </c>
      <c r="AJ32" s="65" t="s">
        <v>89</v>
      </c>
      <c r="AK32" s="65" t="s">
        <v>89</v>
      </c>
      <c r="AL32" s="65" t="s">
        <v>89</v>
      </c>
      <c r="AM32" s="65" t="s">
        <v>89</v>
      </c>
      <c r="AN32" s="65" t="s">
        <v>89</v>
      </c>
      <c r="AO32" s="65" t="s">
        <v>89</v>
      </c>
      <c r="AP32" s="65" t="s">
        <v>89</v>
      </c>
      <c r="AQ32" s="65" t="s">
        <v>89</v>
      </c>
      <c r="AR32" s="65" t="s">
        <v>89</v>
      </c>
      <c r="AS32" s="65" t="s">
        <v>89</v>
      </c>
      <c r="AT32" s="65" t="s">
        <v>89</v>
      </c>
      <c r="AU32" s="65" t="s">
        <v>89</v>
      </c>
      <c r="AV32" s="65" t="s">
        <v>89</v>
      </c>
      <c r="AW32" s="65"/>
      <c r="AX32" s="39"/>
    </row>
    <row r="33" spans="1:50" ht="312" customHeight="1">
      <c r="A33" s="132" t="s">
        <v>142</v>
      </c>
      <c r="B33" s="54" t="s">
        <v>143</v>
      </c>
      <c r="C33" s="55" t="s">
        <v>82</v>
      </c>
      <c r="D33" s="56" t="s">
        <v>144</v>
      </c>
      <c r="E33" s="56" t="s">
        <v>84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 t="s">
        <v>145</v>
      </c>
      <c r="AA33" s="56" t="s">
        <v>102</v>
      </c>
      <c r="AB33" s="56" t="s">
        <v>146</v>
      </c>
      <c r="AC33" s="56" t="s">
        <v>147</v>
      </c>
      <c r="AD33" s="57" t="s">
        <v>148</v>
      </c>
      <c r="AE33" s="58">
        <v>2069.1</v>
      </c>
      <c r="AF33" s="58">
        <v>2035.7</v>
      </c>
      <c r="AG33" s="58"/>
      <c r="AH33" s="58"/>
      <c r="AI33" s="58"/>
      <c r="AJ33" s="58"/>
      <c r="AK33" s="58">
        <v>2069.1</v>
      </c>
      <c r="AL33" s="58">
        <v>2035.7</v>
      </c>
      <c r="AM33" s="58"/>
      <c r="AN33" s="58"/>
      <c r="AO33" s="58"/>
      <c r="AP33" s="58"/>
      <c r="AQ33" s="58">
        <v>2035.7</v>
      </c>
      <c r="AR33" s="58"/>
      <c r="AS33" s="58"/>
      <c r="AT33" s="58">
        <v>2035.7</v>
      </c>
      <c r="AU33" s="58"/>
      <c r="AV33" s="58"/>
      <c r="AW33" s="59" t="s">
        <v>90</v>
      </c>
      <c r="AX33" s="39"/>
    </row>
    <row r="34" spans="1:50" ht="255" customHeight="1">
      <c r="A34" s="60"/>
      <c r="B34" s="61"/>
      <c r="C34" s="62" t="s">
        <v>149</v>
      </c>
      <c r="D34" s="63" t="s">
        <v>150</v>
      </c>
      <c r="E34" s="63" t="s">
        <v>151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 t="s">
        <v>152</v>
      </c>
      <c r="AA34" s="63" t="s">
        <v>102</v>
      </c>
      <c r="AB34" s="63" t="s">
        <v>153</v>
      </c>
      <c r="AC34" s="64"/>
      <c r="AD34" s="63"/>
      <c r="AE34" s="65" t="s">
        <v>89</v>
      </c>
      <c r="AF34" s="65" t="s">
        <v>89</v>
      </c>
      <c r="AG34" s="65" t="s">
        <v>89</v>
      </c>
      <c r="AH34" s="65" t="s">
        <v>89</v>
      </c>
      <c r="AI34" s="65" t="s">
        <v>89</v>
      </c>
      <c r="AJ34" s="65" t="s">
        <v>89</v>
      </c>
      <c r="AK34" s="65" t="s">
        <v>89</v>
      </c>
      <c r="AL34" s="65" t="s">
        <v>89</v>
      </c>
      <c r="AM34" s="65" t="s">
        <v>89</v>
      </c>
      <c r="AN34" s="65" t="s">
        <v>89</v>
      </c>
      <c r="AO34" s="65" t="s">
        <v>89</v>
      </c>
      <c r="AP34" s="65" t="s">
        <v>89</v>
      </c>
      <c r="AQ34" s="65" t="s">
        <v>89</v>
      </c>
      <c r="AR34" s="65" t="s">
        <v>89</v>
      </c>
      <c r="AS34" s="65" t="s">
        <v>89</v>
      </c>
      <c r="AT34" s="65" t="s">
        <v>89</v>
      </c>
      <c r="AU34" s="65" t="s">
        <v>89</v>
      </c>
      <c r="AV34" s="65" t="s">
        <v>89</v>
      </c>
      <c r="AW34" s="65"/>
      <c r="AX34" s="39"/>
    </row>
    <row r="35" spans="1:50" ht="204" customHeight="1">
      <c r="A35" s="132" t="s">
        <v>154</v>
      </c>
      <c r="B35" s="54" t="s">
        <v>155</v>
      </c>
      <c r="C35" s="55" t="s">
        <v>82</v>
      </c>
      <c r="D35" s="56" t="s">
        <v>156</v>
      </c>
      <c r="E35" s="56" t="s">
        <v>84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 t="s">
        <v>157</v>
      </c>
      <c r="X35" s="56" t="s">
        <v>158</v>
      </c>
      <c r="Y35" s="56" t="s">
        <v>159</v>
      </c>
      <c r="Z35" s="56" t="s">
        <v>160</v>
      </c>
      <c r="AA35" s="56" t="s">
        <v>102</v>
      </c>
      <c r="AB35" s="56" t="s">
        <v>161</v>
      </c>
      <c r="AC35" s="56" t="s">
        <v>106</v>
      </c>
      <c r="AD35" s="57" t="s">
        <v>162</v>
      </c>
      <c r="AE35" s="58">
        <v>50</v>
      </c>
      <c r="AF35" s="58"/>
      <c r="AG35" s="58">
        <v>50</v>
      </c>
      <c r="AH35" s="58">
        <v>50</v>
      </c>
      <c r="AI35" s="58">
        <v>50</v>
      </c>
      <c r="AJ35" s="58">
        <v>50</v>
      </c>
      <c r="AK35" s="58">
        <v>50</v>
      </c>
      <c r="AL35" s="58"/>
      <c r="AM35" s="58">
        <v>50</v>
      </c>
      <c r="AN35" s="58">
        <v>50</v>
      </c>
      <c r="AO35" s="58">
        <v>50</v>
      </c>
      <c r="AP35" s="58">
        <v>50</v>
      </c>
      <c r="AQ35" s="58"/>
      <c r="AR35" s="58">
        <v>50</v>
      </c>
      <c r="AS35" s="58">
        <v>50</v>
      </c>
      <c r="AT35" s="58"/>
      <c r="AU35" s="58">
        <v>50</v>
      </c>
      <c r="AV35" s="58">
        <v>50</v>
      </c>
      <c r="AW35" s="59" t="s">
        <v>90</v>
      </c>
      <c r="AX35" s="39"/>
    </row>
    <row r="36" spans="1:50" ht="175.5" customHeight="1">
      <c r="A36" s="60"/>
      <c r="B36" s="61"/>
      <c r="C36" s="62" t="s">
        <v>163</v>
      </c>
      <c r="D36" s="63" t="s">
        <v>164</v>
      </c>
      <c r="E36" s="63" t="s">
        <v>165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4"/>
      <c r="AD36" s="63"/>
      <c r="AE36" s="65" t="s">
        <v>89</v>
      </c>
      <c r="AF36" s="65" t="s">
        <v>89</v>
      </c>
      <c r="AG36" s="65" t="s">
        <v>89</v>
      </c>
      <c r="AH36" s="65" t="s">
        <v>89</v>
      </c>
      <c r="AI36" s="65" t="s">
        <v>89</v>
      </c>
      <c r="AJ36" s="65" t="s">
        <v>89</v>
      </c>
      <c r="AK36" s="65" t="s">
        <v>89</v>
      </c>
      <c r="AL36" s="65" t="s">
        <v>89</v>
      </c>
      <c r="AM36" s="65" t="s">
        <v>89</v>
      </c>
      <c r="AN36" s="65" t="s">
        <v>89</v>
      </c>
      <c r="AO36" s="65" t="s">
        <v>89</v>
      </c>
      <c r="AP36" s="65" t="s">
        <v>89</v>
      </c>
      <c r="AQ36" s="65" t="s">
        <v>89</v>
      </c>
      <c r="AR36" s="65" t="s">
        <v>89</v>
      </c>
      <c r="AS36" s="65" t="s">
        <v>89</v>
      </c>
      <c r="AT36" s="65" t="s">
        <v>89</v>
      </c>
      <c r="AU36" s="65" t="s">
        <v>89</v>
      </c>
      <c r="AV36" s="65" t="s">
        <v>89</v>
      </c>
      <c r="AW36" s="65"/>
      <c r="AX36" s="39"/>
    </row>
    <row r="37" spans="1:50" ht="108" customHeight="1">
      <c r="A37" s="60"/>
      <c r="B37" s="61"/>
      <c r="C37" s="62" t="s">
        <v>166</v>
      </c>
      <c r="D37" s="63" t="s">
        <v>167</v>
      </c>
      <c r="E37" s="63" t="s">
        <v>168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4"/>
      <c r="AD37" s="63"/>
      <c r="AE37" s="65" t="s">
        <v>89</v>
      </c>
      <c r="AF37" s="65" t="s">
        <v>89</v>
      </c>
      <c r="AG37" s="65" t="s">
        <v>89</v>
      </c>
      <c r="AH37" s="65" t="s">
        <v>89</v>
      </c>
      <c r="AI37" s="65" t="s">
        <v>89</v>
      </c>
      <c r="AJ37" s="65" t="s">
        <v>89</v>
      </c>
      <c r="AK37" s="65" t="s">
        <v>89</v>
      </c>
      <c r="AL37" s="65" t="s">
        <v>89</v>
      </c>
      <c r="AM37" s="65" t="s">
        <v>89</v>
      </c>
      <c r="AN37" s="65" t="s">
        <v>89</v>
      </c>
      <c r="AO37" s="65" t="s">
        <v>89</v>
      </c>
      <c r="AP37" s="65" t="s">
        <v>89</v>
      </c>
      <c r="AQ37" s="65" t="s">
        <v>89</v>
      </c>
      <c r="AR37" s="65" t="s">
        <v>89</v>
      </c>
      <c r="AS37" s="65" t="s">
        <v>89</v>
      </c>
      <c r="AT37" s="65" t="s">
        <v>89</v>
      </c>
      <c r="AU37" s="65" t="s">
        <v>89</v>
      </c>
      <c r="AV37" s="65" t="s">
        <v>89</v>
      </c>
      <c r="AW37" s="65"/>
      <c r="AX37" s="39"/>
    </row>
    <row r="38" spans="1:50" ht="153" customHeight="1">
      <c r="A38" s="132" t="s">
        <v>169</v>
      </c>
      <c r="B38" s="54" t="s">
        <v>170</v>
      </c>
      <c r="C38" s="55" t="s">
        <v>82</v>
      </c>
      <c r="D38" s="56" t="s">
        <v>171</v>
      </c>
      <c r="E38" s="56" t="s">
        <v>84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 t="s">
        <v>172</v>
      </c>
      <c r="X38" s="56" t="s">
        <v>173</v>
      </c>
      <c r="Y38" s="56" t="s">
        <v>174</v>
      </c>
      <c r="Z38" s="56"/>
      <c r="AA38" s="56"/>
      <c r="AB38" s="56"/>
      <c r="AC38" s="56" t="s">
        <v>97</v>
      </c>
      <c r="AD38" s="57" t="s">
        <v>98</v>
      </c>
      <c r="AE38" s="58">
        <v>1632.1</v>
      </c>
      <c r="AF38" s="58">
        <v>1630.2</v>
      </c>
      <c r="AG38" s="58"/>
      <c r="AH38" s="58"/>
      <c r="AI38" s="58"/>
      <c r="AJ38" s="58"/>
      <c r="AK38" s="58">
        <v>1581.8</v>
      </c>
      <c r="AL38" s="58">
        <v>1579.9</v>
      </c>
      <c r="AM38" s="58"/>
      <c r="AN38" s="58"/>
      <c r="AO38" s="58"/>
      <c r="AP38" s="58"/>
      <c r="AQ38" s="58">
        <v>1630.2</v>
      </c>
      <c r="AR38" s="58"/>
      <c r="AS38" s="58"/>
      <c r="AT38" s="58">
        <v>1579.9</v>
      </c>
      <c r="AU38" s="58"/>
      <c r="AV38" s="58"/>
      <c r="AW38" s="59" t="s">
        <v>90</v>
      </c>
      <c r="AX38" s="39"/>
    </row>
    <row r="39" spans="1:50" ht="240" customHeight="1">
      <c r="A39" s="132" t="s">
        <v>175</v>
      </c>
      <c r="B39" s="54" t="s">
        <v>176</v>
      </c>
      <c r="C39" s="55" t="s">
        <v>82</v>
      </c>
      <c r="D39" s="56" t="s">
        <v>177</v>
      </c>
      <c r="E39" s="56" t="s">
        <v>84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 t="s">
        <v>178</v>
      </c>
      <c r="X39" s="56" t="s">
        <v>179</v>
      </c>
      <c r="Y39" s="56" t="s">
        <v>180</v>
      </c>
      <c r="Z39" s="56"/>
      <c r="AA39" s="56"/>
      <c r="AB39" s="56"/>
      <c r="AC39" s="56" t="s">
        <v>181</v>
      </c>
      <c r="AD39" s="57" t="s">
        <v>88</v>
      </c>
      <c r="AE39" s="58">
        <v>81.1</v>
      </c>
      <c r="AF39" s="58">
        <v>78.6</v>
      </c>
      <c r="AG39" s="58">
        <v>111.9</v>
      </c>
      <c r="AH39" s="58"/>
      <c r="AI39" s="58"/>
      <c r="AJ39" s="58"/>
      <c r="AK39" s="58">
        <v>81.1</v>
      </c>
      <c r="AL39" s="58">
        <v>78.6</v>
      </c>
      <c r="AM39" s="58">
        <v>111.9</v>
      </c>
      <c r="AN39" s="58"/>
      <c r="AO39" s="58"/>
      <c r="AP39" s="58"/>
      <c r="AQ39" s="58">
        <v>78.6</v>
      </c>
      <c r="AR39" s="58">
        <v>111.9</v>
      </c>
      <c r="AS39" s="58"/>
      <c r="AT39" s="58">
        <v>78.6</v>
      </c>
      <c r="AU39" s="58">
        <v>111.9</v>
      </c>
      <c r="AV39" s="58"/>
      <c r="AW39" s="59" t="s">
        <v>90</v>
      </c>
      <c r="AX39" s="39"/>
    </row>
    <row r="40" spans="1:50" ht="153" customHeight="1">
      <c r="A40" s="60"/>
      <c r="B40" s="61"/>
      <c r="C40" s="62" t="s">
        <v>182</v>
      </c>
      <c r="D40" s="63" t="s">
        <v>183</v>
      </c>
      <c r="E40" s="63" t="s">
        <v>184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 t="s">
        <v>85</v>
      </c>
      <c r="X40" s="63" t="s">
        <v>86</v>
      </c>
      <c r="Y40" s="63" t="s">
        <v>87</v>
      </c>
      <c r="Z40" s="63"/>
      <c r="AA40" s="63"/>
      <c r="AB40" s="63"/>
      <c r="AC40" s="64"/>
      <c r="AD40" s="63"/>
      <c r="AE40" s="65" t="s">
        <v>89</v>
      </c>
      <c r="AF40" s="65" t="s">
        <v>89</v>
      </c>
      <c r="AG40" s="65" t="s">
        <v>89</v>
      </c>
      <c r="AH40" s="65" t="s">
        <v>89</v>
      </c>
      <c r="AI40" s="65" t="s">
        <v>89</v>
      </c>
      <c r="AJ40" s="65" t="s">
        <v>89</v>
      </c>
      <c r="AK40" s="65" t="s">
        <v>89</v>
      </c>
      <c r="AL40" s="65" t="s">
        <v>89</v>
      </c>
      <c r="AM40" s="65" t="s">
        <v>89</v>
      </c>
      <c r="AN40" s="65" t="s">
        <v>89</v>
      </c>
      <c r="AO40" s="65" t="s">
        <v>89</v>
      </c>
      <c r="AP40" s="65" t="s">
        <v>89</v>
      </c>
      <c r="AQ40" s="65" t="s">
        <v>89</v>
      </c>
      <c r="AR40" s="65" t="s">
        <v>89</v>
      </c>
      <c r="AS40" s="65" t="s">
        <v>89</v>
      </c>
      <c r="AT40" s="65" t="s">
        <v>89</v>
      </c>
      <c r="AU40" s="65" t="s">
        <v>89</v>
      </c>
      <c r="AV40" s="65" t="s">
        <v>89</v>
      </c>
      <c r="AW40" s="65"/>
      <c r="AX40" s="39"/>
    </row>
    <row r="41" spans="1:50" ht="60" customHeight="1">
      <c r="A41" s="79" t="s">
        <v>185</v>
      </c>
      <c r="B41" s="49" t="s">
        <v>186</v>
      </c>
      <c r="C41" s="50" t="s">
        <v>75</v>
      </c>
      <c r="D41" s="50" t="s">
        <v>75</v>
      </c>
      <c r="E41" s="50" t="s">
        <v>75</v>
      </c>
      <c r="F41" s="50" t="s">
        <v>75</v>
      </c>
      <c r="G41" s="50" t="s">
        <v>75</v>
      </c>
      <c r="H41" s="50" t="s">
        <v>75</v>
      </c>
      <c r="I41" s="50" t="s">
        <v>75</v>
      </c>
      <c r="J41" s="50" t="s">
        <v>75</v>
      </c>
      <c r="K41" s="50" t="s">
        <v>75</v>
      </c>
      <c r="L41" s="50" t="s">
        <v>75</v>
      </c>
      <c r="M41" s="50" t="s">
        <v>75</v>
      </c>
      <c r="N41" s="50" t="s">
        <v>75</v>
      </c>
      <c r="O41" s="50" t="s">
        <v>75</v>
      </c>
      <c r="P41" s="50" t="s">
        <v>75</v>
      </c>
      <c r="Q41" s="50" t="s">
        <v>75</v>
      </c>
      <c r="R41" s="50" t="s">
        <v>75</v>
      </c>
      <c r="S41" s="50" t="s">
        <v>75</v>
      </c>
      <c r="T41" s="50" t="s">
        <v>75</v>
      </c>
      <c r="U41" s="50" t="s">
        <v>75</v>
      </c>
      <c r="V41" s="50" t="s">
        <v>75</v>
      </c>
      <c r="W41" s="50" t="s">
        <v>75</v>
      </c>
      <c r="X41" s="50" t="s">
        <v>75</v>
      </c>
      <c r="Y41" s="50" t="s">
        <v>75</v>
      </c>
      <c r="Z41" s="50" t="s">
        <v>75</v>
      </c>
      <c r="AA41" s="50" t="s">
        <v>75</v>
      </c>
      <c r="AB41" s="50" t="s">
        <v>75</v>
      </c>
      <c r="AC41" s="50" t="s">
        <v>75</v>
      </c>
      <c r="AD41" s="50" t="s">
        <v>75</v>
      </c>
      <c r="AE41" s="51">
        <f>AE42</f>
        <v>212.8</v>
      </c>
      <c r="AF41" s="51">
        <f>AF42</f>
        <v>212.7</v>
      </c>
      <c r="AG41" s="51"/>
      <c r="AH41" s="51"/>
      <c r="AI41" s="51"/>
      <c r="AJ41" s="51"/>
      <c r="AK41" s="51">
        <f aca="true" t="shared" si="4" ref="AK41:AL41">AK42</f>
        <v>212.8</v>
      </c>
      <c r="AL41" s="51">
        <f t="shared" si="4"/>
        <v>212.7</v>
      </c>
      <c r="AM41" s="51"/>
      <c r="AN41" s="51"/>
      <c r="AO41" s="51"/>
      <c r="AP41" s="51"/>
      <c r="AQ41" s="51">
        <f>AQ42</f>
        <v>212.7</v>
      </c>
      <c r="AR41" s="51"/>
      <c r="AS41" s="51"/>
      <c r="AT41" s="51">
        <f>AT42</f>
        <v>212.7</v>
      </c>
      <c r="AU41" s="51"/>
      <c r="AV41" s="51"/>
      <c r="AW41" s="52"/>
      <c r="AX41" s="39"/>
    </row>
    <row r="42" spans="1:50" ht="204" customHeight="1">
      <c r="A42" s="132" t="s">
        <v>187</v>
      </c>
      <c r="B42" s="54" t="s">
        <v>188</v>
      </c>
      <c r="C42" s="55" t="s">
        <v>82</v>
      </c>
      <c r="D42" s="56" t="s">
        <v>189</v>
      </c>
      <c r="E42" s="56" t="s">
        <v>84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 t="s">
        <v>157</v>
      </c>
      <c r="X42" s="56" t="s">
        <v>158</v>
      </c>
      <c r="Y42" s="56" t="s">
        <v>159</v>
      </c>
      <c r="Z42" s="56" t="s">
        <v>160</v>
      </c>
      <c r="AA42" s="56" t="s">
        <v>102</v>
      </c>
      <c r="AB42" s="56" t="s">
        <v>161</v>
      </c>
      <c r="AC42" s="56" t="s">
        <v>106</v>
      </c>
      <c r="AD42" s="57" t="s">
        <v>190</v>
      </c>
      <c r="AE42" s="58">
        <v>212.8</v>
      </c>
      <c r="AF42" s="58">
        <v>212.7</v>
      </c>
      <c r="AG42" s="58" t="s">
        <v>89</v>
      </c>
      <c r="AH42" s="58" t="s">
        <v>89</v>
      </c>
      <c r="AI42" s="58" t="s">
        <v>89</v>
      </c>
      <c r="AJ42" s="58" t="s">
        <v>89</v>
      </c>
      <c r="AK42" s="58">
        <v>212.8</v>
      </c>
      <c r="AL42" s="58">
        <v>212.7</v>
      </c>
      <c r="AM42" s="58" t="s">
        <v>89</v>
      </c>
      <c r="AN42" s="58" t="s">
        <v>89</v>
      </c>
      <c r="AO42" s="58" t="s">
        <v>89</v>
      </c>
      <c r="AP42" s="58" t="s">
        <v>89</v>
      </c>
      <c r="AQ42" s="58">
        <v>212.7</v>
      </c>
      <c r="AR42" s="58" t="s">
        <v>89</v>
      </c>
      <c r="AS42" s="58" t="s">
        <v>89</v>
      </c>
      <c r="AT42" s="58">
        <v>212.7</v>
      </c>
      <c r="AU42" s="58" t="s">
        <v>89</v>
      </c>
      <c r="AV42" s="58" t="s">
        <v>89</v>
      </c>
      <c r="AW42" s="59" t="s">
        <v>90</v>
      </c>
      <c r="AX42" s="39"/>
    </row>
    <row r="43" spans="1:50" ht="108" customHeight="1">
      <c r="A43" s="60"/>
      <c r="B43" s="61"/>
      <c r="C43" s="62" t="s">
        <v>166</v>
      </c>
      <c r="D43" s="63" t="s">
        <v>167</v>
      </c>
      <c r="E43" s="63" t="s">
        <v>168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5" t="s">
        <v>89</v>
      </c>
      <c r="AF43" s="65" t="s">
        <v>89</v>
      </c>
      <c r="AG43" s="65" t="s">
        <v>89</v>
      </c>
      <c r="AH43" s="65" t="s">
        <v>89</v>
      </c>
      <c r="AI43" s="65" t="s">
        <v>89</v>
      </c>
      <c r="AJ43" s="65" t="s">
        <v>89</v>
      </c>
      <c r="AK43" s="65" t="s">
        <v>89</v>
      </c>
      <c r="AL43" s="65" t="s">
        <v>89</v>
      </c>
      <c r="AM43" s="65" t="s">
        <v>89</v>
      </c>
      <c r="AN43" s="65" t="s">
        <v>89</v>
      </c>
      <c r="AO43" s="65" t="s">
        <v>89</v>
      </c>
      <c r="AP43" s="65" t="s">
        <v>89</v>
      </c>
      <c r="AQ43" s="65" t="s">
        <v>89</v>
      </c>
      <c r="AR43" s="65" t="s">
        <v>89</v>
      </c>
      <c r="AS43" s="65" t="s">
        <v>89</v>
      </c>
      <c r="AT43" s="65" t="s">
        <v>89</v>
      </c>
      <c r="AU43" s="65" t="s">
        <v>89</v>
      </c>
      <c r="AV43" s="65" t="s">
        <v>89</v>
      </c>
      <c r="AW43" s="65"/>
      <c r="AX43" s="39"/>
    </row>
    <row r="44" spans="1:50" ht="120" customHeight="1">
      <c r="A44" s="79" t="s">
        <v>191</v>
      </c>
      <c r="B44" s="49" t="s">
        <v>192</v>
      </c>
      <c r="C44" s="50" t="s">
        <v>75</v>
      </c>
      <c r="D44" s="50" t="s">
        <v>75</v>
      </c>
      <c r="E44" s="50" t="s">
        <v>75</v>
      </c>
      <c r="F44" s="50" t="s">
        <v>75</v>
      </c>
      <c r="G44" s="50" t="s">
        <v>75</v>
      </c>
      <c r="H44" s="50" t="s">
        <v>75</v>
      </c>
      <c r="I44" s="50" t="s">
        <v>75</v>
      </c>
      <c r="J44" s="50" t="s">
        <v>75</v>
      </c>
      <c r="K44" s="50" t="s">
        <v>75</v>
      </c>
      <c r="L44" s="50" t="s">
        <v>75</v>
      </c>
      <c r="M44" s="50" t="s">
        <v>75</v>
      </c>
      <c r="N44" s="50" t="s">
        <v>75</v>
      </c>
      <c r="O44" s="50" t="s">
        <v>75</v>
      </c>
      <c r="P44" s="50" t="s">
        <v>75</v>
      </c>
      <c r="Q44" s="50" t="s">
        <v>75</v>
      </c>
      <c r="R44" s="50" t="s">
        <v>75</v>
      </c>
      <c r="S44" s="50" t="s">
        <v>75</v>
      </c>
      <c r="T44" s="50" t="s">
        <v>75</v>
      </c>
      <c r="U44" s="50" t="s">
        <v>75</v>
      </c>
      <c r="V44" s="50" t="s">
        <v>75</v>
      </c>
      <c r="W44" s="50" t="s">
        <v>75</v>
      </c>
      <c r="X44" s="50" t="s">
        <v>75</v>
      </c>
      <c r="Y44" s="50" t="s">
        <v>75</v>
      </c>
      <c r="Z44" s="50" t="s">
        <v>75</v>
      </c>
      <c r="AA44" s="50" t="s">
        <v>75</v>
      </c>
      <c r="AB44" s="50" t="s">
        <v>75</v>
      </c>
      <c r="AC44" s="50" t="s">
        <v>75</v>
      </c>
      <c r="AD44" s="50" t="s">
        <v>75</v>
      </c>
      <c r="AE44" s="51">
        <f>AE45+AE47</f>
        <v>6120.2</v>
      </c>
      <c r="AF44" s="51">
        <f aca="true" t="shared" si="5" ref="AF44:AV44">AF45+AF47</f>
        <v>6114.2</v>
      </c>
      <c r="AG44" s="51">
        <f t="shared" si="5"/>
        <v>4411.1</v>
      </c>
      <c r="AH44" s="51">
        <f t="shared" si="5"/>
        <v>3940.9</v>
      </c>
      <c r="AI44" s="51">
        <f t="shared" si="5"/>
        <v>3986.8</v>
      </c>
      <c r="AJ44" s="51">
        <f t="shared" si="5"/>
        <v>4034.8</v>
      </c>
      <c r="AK44" s="51">
        <f t="shared" si="5"/>
        <v>6082.3</v>
      </c>
      <c r="AL44" s="51">
        <f t="shared" si="5"/>
        <v>6076.3</v>
      </c>
      <c r="AM44" s="51">
        <f t="shared" si="5"/>
        <v>4411.1</v>
      </c>
      <c r="AN44" s="51">
        <f t="shared" si="5"/>
        <v>3940.9</v>
      </c>
      <c r="AO44" s="51">
        <f t="shared" si="5"/>
        <v>3986.8</v>
      </c>
      <c r="AP44" s="51">
        <f t="shared" si="5"/>
        <v>4034.8</v>
      </c>
      <c r="AQ44" s="51">
        <f t="shared" si="5"/>
        <v>6114.2</v>
      </c>
      <c r="AR44" s="51">
        <f t="shared" si="5"/>
        <v>4411.1</v>
      </c>
      <c r="AS44" s="51">
        <f t="shared" si="5"/>
        <v>3940.9</v>
      </c>
      <c r="AT44" s="51">
        <f t="shared" si="5"/>
        <v>6076.3</v>
      </c>
      <c r="AU44" s="51">
        <f t="shared" si="5"/>
        <v>4411.1</v>
      </c>
      <c r="AV44" s="51">
        <f t="shared" si="5"/>
        <v>3940.9</v>
      </c>
      <c r="AW44" s="52"/>
      <c r="AX44" s="39"/>
    </row>
    <row r="45" spans="1:50" ht="153" customHeight="1">
      <c r="A45" s="132" t="s">
        <v>193</v>
      </c>
      <c r="B45" s="54" t="s">
        <v>194</v>
      </c>
      <c r="C45" s="55" t="s">
        <v>82</v>
      </c>
      <c r="D45" s="56" t="s">
        <v>195</v>
      </c>
      <c r="E45" s="56" t="s">
        <v>84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 t="s">
        <v>196</v>
      </c>
      <c r="X45" s="56" t="s">
        <v>197</v>
      </c>
      <c r="Y45" s="56" t="s">
        <v>198</v>
      </c>
      <c r="Z45" s="56"/>
      <c r="AA45" s="56"/>
      <c r="AB45" s="56"/>
      <c r="AC45" s="56" t="s">
        <v>46</v>
      </c>
      <c r="AD45" s="57" t="s">
        <v>199</v>
      </c>
      <c r="AE45" s="58">
        <v>6108.2</v>
      </c>
      <c r="AF45" s="58">
        <v>6102.2</v>
      </c>
      <c r="AG45" s="58">
        <v>4396.1</v>
      </c>
      <c r="AH45" s="58">
        <v>3940.9</v>
      </c>
      <c r="AI45" s="58">
        <v>3986.8</v>
      </c>
      <c r="AJ45" s="58">
        <v>4034.8</v>
      </c>
      <c r="AK45" s="58">
        <v>6070.3</v>
      </c>
      <c r="AL45" s="58">
        <v>6064.3</v>
      </c>
      <c r="AM45" s="58">
        <v>4396.1</v>
      </c>
      <c r="AN45" s="58">
        <v>3940.9</v>
      </c>
      <c r="AO45" s="58">
        <v>3986.8</v>
      </c>
      <c r="AP45" s="58">
        <v>4034.8</v>
      </c>
      <c r="AQ45" s="58">
        <v>6102.2</v>
      </c>
      <c r="AR45" s="58">
        <v>4396.1</v>
      </c>
      <c r="AS45" s="58">
        <v>3940.9</v>
      </c>
      <c r="AT45" s="58">
        <v>6064.3</v>
      </c>
      <c r="AU45" s="58">
        <v>4396.1</v>
      </c>
      <c r="AV45" s="58">
        <v>3940.9</v>
      </c>
      <c r="AW45" s="59" t="s">
        <v>90</v>
      </c>
      <c r="AX45" s="39"/>
    </row>
    <row r="46" spans="1:50" ht="135" customHeight="1">
      <c r="A46" s="60"/>
      <c r="B46" s="61"/>
      <c r="C46" s="62" t="s">
        <v>200</v>
      </c>
      <c r="D46" s="63" t="s">
        <v>139</v>
      </c>
      <c r="E46" s="63" t="s">
        <v>201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3"/>
      <c r="AE46" s="65" t="s">
        <v>89</v>
      </c>
      <c r="AF46" s="65" t="s">
        <v>89</v>
      </c>
      <c r="AG46" s="65" t="s">
        <v>89</v>
      </c>
      <c r="AH46" s="65" t="s">
        <v>89</v>
      </c>
      <c r="AI46" s="65" t="s">
        <v>89</v>
      </c>
      <c r="AJ46" s="65" t="s">
        <v>89</v>
      </c>
      <c r="AK46" s="65" t="s">
        <v>89</v>
      </c>
      <c r="AL46" s="65" t="s">
        <v>89</v>
      </c>
      <c r="AM46" s="65" t="s">
        <v>89</v>
      </c>
      <c r="AN46" s="65" t="s">
        <v>89</v>
      </c>
      <c r="AO46" s="65" t="s">
        <v>89</v>
      </c>
      <c r="AP46" s="65" t="s">
        <v>89</v>
      </c>
      <c r="AQ46" s="65" t="s">
        <v>89</v>
      </c>
      <c r="AR46" s="65" t="s">
        <v>89</v>
      </c>
      <c r="AS46" s="65" t="s">
        <v>89</v>
      </c>
      <c r="AT46" s="65" t="s">
        <v>89</v>
      </c>
      <c r="AU46" s="65" t="s">
        <v>89</v>
      </c>
      <c r="AV46" s="65" t="s">
        <v>89</v>
      </c>
      <c r="AW46" s="65"/>
      <c r="AX46" s="39"/>
    </row>
    <row r="47" spans="1:50" ht="153" customHeight="1">
      <c r="A47" s="132" t="s">
        <v>202</v>
      </c>
      <c r="B47" s="54" t="s">
        <v>203</v>
      </c>
      <c r="C47" s="55" t="s">
        <v>82</v>
      </c>
      <c r="D47" s="56" t="s">
        <v>204</v>
      </c>
      <c r="E47" s="56" t="s">
        <v>84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 t="s">
        <v>196</v>
      </c>
      <c r="X47" s="56" t="s">
        <v>102</v>
      </c>
      <c r="Y47" s="56" t="s">
        <v>198</v>
      </c>
      <c r="Z47" s="56"/>
      <c r="AA47" s="56"/>
      <c r="AB47" s="56"/>
      <c r="AC47" s="56" t="s">
        <v>46</v>
      </c>
      <c r="AD47" s="57" t="s">
        <v>88</v>
      </c>
      <c r="AE47" s="58">
        <v>12</v>
      </c>
      <c r="AF47" s="58">
        <v>12</v>
      </c>
      <c r="AG47" s="58">
        <v>15</v>
      </c>
      <c r="AH47" s="58"/>
      <c r="AI47" s="58"/>
      <c r="AJ47" s="58"/>
      <c r="AK47" s="58">
        <v>12</v>
      </c>
      <c r="AL47" s="58">
        <v>12</v>
      </c>
      <c r="AM47" s="58">
        <v>15</v>
      </c>
      <c r="AN47" s="58"/>
      <c r="AO47" s="58"/>
      <c r="AP47" s="58"/>
      <c r="AQ47" s="58">
        <v>12</v>
      </c>
      <c r="AR47" s="58">
        <v>15</v>
      </c>
      <c r="AS47" s="58"/>
      <c r="AT47" s="58">
        <v>12</v>
      </c>
      <c r="AU47" s="58">
        <v>15</v>
      </c>
      <c r="AV47" s="58"/>
      <c r="AW47" s="59" t="s">
        <v>90</v>
      </c>
      <c r="AX47" s="39"/>
    </row>
    <row r="48" spans="1:50" ht="135" customHeight="1">
      <c r="A48" s="60"/>
      <c r="B48" s="61"/>
      <c r="C48" s="62" t="s">
        <v>200</v>
      </c>
      <c r="D48" s="63" t="s">
        <v>205</v>
      </c>
      <c r="E48" s="63" t="s">
        <v>201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4"/>
      <c r="AD48" s="63"/>
      <c r="AE48" s="65" t="s">
        <v>89</v>
      </c>
      <c r="AF48" s="65" t="s">
        <v>89</v>
      </c>
      <c r="AG48" s="65" t="s">
        <v>89</v>
      </c>
      <c r="AH48" s="65" t="s">
        <v>89</v>
      </c>
      <c r="AI48" s="65" t="s">
        <v>89</v>
      </c>
      <c r="AJ48" s="65" t="s">
        <v>89</v>
      </c>
      <c r="AK48" s="65" t="s">
        <v>89</v>
      </c>
      <c r="AL48" s="65" t="s">
        <v>89</v>
      </c>
      <c r="AM48" s="65" t="s">
        <v>89</v>
      </c>
      <c r="AN48" s="65" t="s">
        <v>89</v>
      </c>
      <c r="AO48" s="65" t="s">
        <v>89</v>
      </c>
      <c r="AP48" s="65" t="s">
        <v>89</v>
      </c>
      <c r="AQ48" s="65" t="s">
        <v>89</v>
      </c>
      <c r="AR48" s="65" t="s">
        <v>89</v>
      </c>
      <c r="AS48" s="65" t="s">
        <v>89</v>
      </c>
      <c r="AT48" s="65" t="s">
        <v>89</v>
      </c>
      <c r="AU48" s="65" t="s">
        <v>89</v>
      </c>
      <c r="AV48" s="65" t="s">
        <v>89</v>
      </c>
      <c r="AW48" s="65"/>
      <c r="AX48" s="39"/>
    </row>
    <row r="49" spans="1:50" ht="84" customHeight="1">
      <c r="A49" s="79" t="s">
        <v>206</v>
      </c>
      <c r="B49" s="49" t="s">
        <v>207</v>
      </c>
      <c r="C49" s="50" t="s">
        <v>75</v>
      </c>
      <c r="D49" s="50" t="s">
        <v>75</v>
      </c>
      <c r="E49" s="50" t="s">
        <v>75</v>
      </c>
      <c r="F49" s="50" t="s">
        <v>75</v>
      </c>
      <c r="G49" s="50" t="s">
        <v>75</v>
      </c>
      <c r="H49" s="50" t="s">
        <v>75</v>
      </c>
      <c r="I49" s="50" t="s">
        <v>75</v>
      </c>
      <c r="J49" s="50" t="s">
        <v>75</v>
      </c>
      <c r="K49" s="50" t="s">
        <v>75</v>
      </c>
      <c r="L49" s="50" t="s">
        <v>75</v>
      </c>
      <c r="M49" s="50" t="s">
        <v>75</v>
      </c>
      <c r="N49" s="50" t="s">
        <v>75</v>
      </c>
      <c r="O49" s="50" t="s">
        <v>75</v>
      </c>
      <c r="P49" s="50" t="s">
        <v>75</v>
      </c>
      <c r="Q49" s="50" t="s">
        <v>75</v>
      </c>
      <c r="R49" s="50" t="s">
        <v>75</v>
      </c>
      <c r="S49" s="50" t="s">
        <v>75</v>
      </c>
      <c r="T49" s="50" t="s">
        <v>75</v>
      </c>
      <c r="U49" s="50" t="s">
        <v>75</v>
      </c>
      <c r="V49" s="50" t="s">
        <v>75</v>
      </c>
      <c r="W49" s="50" t="s">
        <v>75</v>
      </c>
      <c r="X49" s="50" t="s">
        <v>75</v>
      </c>
      <c r="Y49" s="50" t="s">
        <v>75</v>
      </c>
      <c r="Z49" s="50" t="s">
        <v>75</v>
      </c>
      <c r="AA49" s="50" t="s">
        <v>75</v>
      </c>
      <c r="AB49" s="50" t="s">
        <v>75</v>
      </c>
      <c r="AC49" s="50" t="s">
        <v>75</v>
      </c>
      <c r="AD49" s="50" t="s">
        <v>75</v>
      </c>
      <c r="AE49" s="51">
        <f>AE50</f>
        <v>27</v>
      </c>
      <c r="AF49" s="51">
        <f aca="true" t="shared" si="6" ref="AF49:AV50">AF50</f>
        <v>26.6</v>
      </c>
      <c r="AG49" s="51">
        <f t="shared" si="6"/>
        <v>61</v>
      </c>
      <c r="AH49" s="51">
        <f t="shared" si="6"/>
        <v>25</v>
      </c>
      <c r="AI49" s="51">
        <f t="shared" si="6"/>
        <v>25</v>
      </c>
      <c r="AJ49" s="51">
        <f t="shared" si="6"/>
        <v>25</v>
      </c>
      <c r="AK49" s="51">
        <f t="shared" si="6"/>
        <v>27</v>
      </c>
      <c r="AL49" s="51">
        <f t="shared" si="6"/>
        <v>26.6</v>
      </c>
      <c r="AM49" s="51">
        <f t="shared" si="6"/>
        <v>61</v>
      </c>
      <c r="AN49" s="51">
        <f t="shared" si="6"/>
        <v>25</v>
      </c>
      <c r="AO49" s="51">
        <f t="shared" si="6"/>
        <v>25</v>
      </c>
      <c r="AP49" s="51">
        <f t="shared" si="6"/>
        <v>25</v>
      </c>
      <c r="AQ49" s="51">
        <f t="shared" si="6"/>
        <v>26.6</v>
      </c>
      <c r="AR49" s="51">
        <f t="shared" si="6"/>
        <v>61</v>
      </c>
      <c r="AS49" s="51">
        <f t="shared" si="6"/>
        <v>25</v>
      </c>
      <c r="AT49" s="51">
        <f t="shared" si="6"/>
        <v>26.6</v>
      </c>
      <c r="AU49" s="51">
        <f t="shared" si="6"/>
        <v>61</v>
      </c>
      <c r="AV49" s="51">
        <f t="shared" si="6"/>
        <v>25</v>
      </c>
      <c r="AW49" s="52"/>
      <c r="AX49" s="39"/>
    </row>
    <row r="50" spans="1:50" ht="48" customHeight="1">
      <c r="A50" s="79" t="s">
        <v>208</v>
      </c>
      <c r="B50" s="49" t="s">
        <v>209</v>
      </c>
      <c r="C50" s="50" t="s">
        <v>75</v>
      </c>
      <c r="D50" s="50" t="s">
        <v>75</v>
      </c>
      <c r="E50" s="50" t="s">
        <v>75</v>
      </c>
      <c r="F50" s="50" t="s">
        <v>75</v>
      </c>
      <c r="G50" s="50" t="s">
        <v>75</v>
      </c>
      <c r="H50" s="50" t="s">
        <v>75</v>
      </c>
      <c r="I50" s="50" t="s">
        <v>75</v>
      </c>
      <c r="J50" s="50" t="s">
        <v>75</v>
      </c>
      <c r="K50" s="50" t="s">
        <v>75</v>
      </c>
      <c r="L50" s="50" t="s">
        <v>75</v>
      </c>
      <c r="M50" s="50" t="s">
        <v>75</v>
      </c>
      <c r="N50" s="50" t="s">
        <v>75</v>
      </c>
      <c r="O50" s="50" t="s">
        <v>75</v>
      </c>
      <c r="P50" s="50" t="s">
        <v>75</v>
      </c>
      <c r="Q50" s="50" t="s">
        <v>75</v>
      </c>
      <c r="R50" s="50" t="s">
        <v>75</v>
      </c>
      <c r="S50" s="50" t="s">
        <v>75</v>
      </c>
      <c r="T50" s="50" t="s">
        <v>75</v>
      </c>
      <c r="U50" s="50" t="s">
        <v>75</v>
      </c>
      <c r="V50" s="50" t="s">
        <v>75</v>
      </c>
      <c r="W50" s="50" t="s">
        <v>75</v>
      </c>
      <c r="X50" s="50" t="s">
        <v>75</v>
      </c>
      <c r="Y50" s="50" t="s">
        <v>75</v>
      </c>
      <c r="Z50" s="50" t="s">
        <v>75</v>
      </c>
      <c r="AA50" s="50" t="s">
        <v>75</v>
      </c>
      <c r="AB50" s="50" t="s">
        <v>75</v>
      </c>
      <c r="AC50" s="50" t="s">
        <v>75</v>
      </c>
      <c r="AD50" s="50" t="s">
        <v>75</v>
      </c>
      <c r="AE50" s="51">
        <f>AE51</f>
        <v>27</v>
      </c>
      <c r="AF50" s="51">
        <f t="shared" si="6"/>
        <v>26.6</v>
      </c>
      <c r="AG50" s="51">
        <f t="shared" si="6"/>
        <v>61</v>
      </c>
      <c r="AH50" s="51">
        <f t="shared" si="6"/>
        <v>25</v>
      </c>
      <c r="AI50" s="51">
        <f t="shared" si="6"/>
        <v>25</v>
      </c>
      <c r="AJ50" s="51">
        <f t="shared" si="6"/>
        <v>25</v>
      </c>
      <c r="AK50" s="51">
        <f t="shared" si="6"/>
        <v>27</v>
      </c>
      <c r="AL50" s="51">
        <f t="shared" si="6"/>
        <v>26.6</v>
      </c>
      <c r="AM50" s="51">
        <f t="shared" si="6"/>
        <v>61</v>
      </c>
      <c r="AN50" s="51">
        <f t="shared" si="6"/>
        <v>25</v>
      </c>
      <c r="AO50" s="51">
        <f t="shared" si="6"/>
        <v>25</v>
      </c>
      <c r="AP50" s="51">
        <f t="shared" si="6"/>
        <v>25</v>
      </c>
      <c r="AQ50" s="51">
        <f t="shared" si="6"/>
        <v>26.6</v>
      </c>
      <c r="AR50" s="51">
        <f t="shared" si="6"/>
        <v>61</v>
      </c>
      <c r="AS50" s="51">
        <f t="shared" si="6"/>
        <v>25</v>
      </c>
      <c r="AT50" s="51">
        <f t="shared" si="6"/>
        <v>26.6</v>
      </c>
      <c r="AU50" s="51">
        <f t="shared" si="6"/>
        <v>61</v>
      </c>
      <c r="AV50" s="51">
        <f t="shared" si="6"/>
        <v>25</v>
      </c>
      <c r="AW50" s="52"/>
      <c r="AX50" s="39"/>
    </row>
    <row r="51" spans="1:50" ht="153" customHeight="1">
      <c r="A51" s="132" t="s">
        <v>210</v>
      </c>
      <c r="B51" s="54" t="s">
        <v>211</v>
      </c>
      <c r="C51" s="55" t="s">
        <v>82</v>
      </c>
      <c r="D51" s="56" t="s">
        <v>212</v>
      </c>
      <c r="E51" s="56" t="s">
        <v>84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 t="s">
        <v>213</v>
      </c>
      <c r="X51" s="56" t="s">
        <v>179</v>
      </c>
      <c r="Y51" s="56" t="s">
        <v>214</v>
      </c>
      <c r="Z51" s="56"/>
      <c r="AA51" s="56"/>
      <c r="AB51" s="56"/>
      <c r="AC51" s="56" t="s">
        <v>215</v>
      </c>
      <c r="AD51" s="57" t="s">
        <v>216</v>
      </c>
      <c r="AE51" s="58">
        <v>27</v>
      </c>
      <c r="AF51" s="58">
        <v>26.6</v>
      </c>
      <c r="AG51" s="58">
        <v>61</v>
      </c>
      <c r="AH51" s="58">
        <v>25</v>
      </c>
      <c r="AI51" s="58">
        <v>25</v>
      </c>
      <c r="AJ51" s="58">
        <v>25</v>
      </c>
      <c r="AK51" s="58">
        <v>27</v>
      </c>
      <c r="AL51" s="58">
        <v>26.6</v>
      </c>
      <c r="AM51" s="58">
        <v>61</v>
      </c>
      <c r="AN51" s="58">
        <v>25</v>
      </c>
      <c r="AO51" s="58">
        <v>25</v>
      </c>
      <c r="AP51" s="58">
        <v>25</v>
      </c>
      <c r="AQ51" s="58">
        <v>26.6</v>
      </c>
      <c r="AR51" s="58">
        <v>61</v>
      </c>
      <c r="AS51" s="58">
        <v>25</v>
      </c>
      <c r="AT51" s="58">
        <v>26.6</v>
      </c>
      <c r="AU51" s="58">
        <v>61</v>
      </c>
      <c r="AV51" s="58">
        <v>25</v>
      </c>
      <c r="AW51" s="59" t="s">
        <v>90</v>
      </c>
      <c r="AX51" s="39"/>
    </row>
    <row r="52" spans="1:50" ht="94.5" customHeight="1">
      <c r="A52" s="60"/>
      <c r="B52" s="61"/>
      <c r="C52" s="62" t="s">
        <v>217</v>
      </c>
      <c r="D52" s="63" t="s">
        <v>183</v>
      </c>
      <c r="E52" s="63" t="s">
        <v>218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3"/>
      <c r="AE52" s="65" t="s">
        <v>89</v>
      </c>
      <c r="AF52" s="65" t="s">
        <v>89</v>
      </c>
      <c r="AG52" s="65" t="s">
        <v>89</v>
      </c>
      <c r="AH52" s="65" t="s">
        <v>89</v>
      </c>
      <c r="AI52" s="65" t="s">
        <v>89</v>
      </c>
      <c r="AJ52" s="65" t="s">
        <v>89</v>
      </c>
      <c r="AK52" s="65" t="s">
        <v>89</v>
      </c>
      <c r="AL52" s="65" t="s">
        <v>89</v>
      </c>
      <c r="AM52" s="65" t="s">
        <v>89</v>
      </c>
      <c r="AN52" s="65" t="s">
        <v>89</v>
      </c>
      <c r="AO52" s="65" t="s">
        <v>89</v>
      </c>
      <c r="AP52" s="65" t="s">
        <v>89</v>
      </c>
      <c r="AQ52" s="65" t="s">
        <v>89</v>
      </c>
      <c r="AR52" s="65" t="s">
        <v>89</v>
      </c>
      <c r="AS52" s="65" t="s">
        <v>89</v>
      </c>
      <c r="AT52" s="65" t="s">
        <v>89</v>
      </c>
      <c r="AU52" s="65" t="s">
        <v>89</v>
      </c>
      <c r="AV52" s="65" t="s">
        <v>89</v>
      </c>
      <c r="AW52" s="65"/>
      <c r="AX52" s="39"/>
    </row>
    <row r="53" spans="1:50" ht="108" customHeight="1">
      <c r="A53" s="79" t="s">
        <v>219</v>
      </c>
      <c r="B53" s="49" t="s">
        <v>220</v>
      </c>
      <c r="C53" s="50" t="s">
        <v>75</v>
      </c>
      <c r="D53" s="50" t="s">
        <v>75</v>
      </c>
      <c r="E53" s="50" t="s">
        <v>75</v>
      </c>
      <c r="F53" s="50" t="s">
        <v>75</v>
      </c>
      <c r="G53" s="50" t="s">
        <v>75</v>
      </c>
      <c r="H53" s="50" t="s">
        <v>75</v>
      </c>
      <c r="I53" s="50" t="s">
        <v>75</v>
      </c>
      <c r="J53" s="50" t="s">
        <v>75</v>
      </c>
      <c r="K53" s="50" t="s">
        <v>75</v>
      </c>
      <c r="L53" s="50" t="s">
        <v>75</v>
      </c>
      <c r="M53" s="50" t="s">
        <v>75</v>
      </c>
      <c r="N53" s="50" t="s">
        <v>75</v>
      </c>
      <c r="O53" s="50" t="s">
        <v>75</v>
      </c>
      <c r="P53" s="50" t="s">
        <v>75</v>
      </c>
      <c r="Q53" s="50" t="s">
        <v>75</v>
      </c>
      <c r="R53" s="50" t="s">
        <v>75</v>
      </c>
      <c r="S53" s="50" t="s">
        <v>75</v>
      </c>
      <c r="T53" s="50" t="s">
        <v>75</v>
      </c>
      <c r="U53" s="50" t="s">
        <v>75</v>
      </c>
      <c r="V53" s="50" t="s">
        <v>75</v>
      </c>
      <c r="W53" s="50" t="s">
        <v>75</v>
      </c>
      <c r="X53" s="50" t="s">
        <v>75</v>
      </c>
      <c r="Y53" s="50" t="s">
        <v>75</v>
      </c>
      <c r="Z53" s="50" t="s">
        <v>75</v>
      </c>
      <c r="AA53" s="50" t="s">
        <v>75</v>
      </c>
      <c r="AB53" s="50" t="s">
        <v>75</v>
      </c>
      <c r="AC53" s="50" t="s">
        <v>75</v>
      </c>
      <c r="AD53" s="50" t="s">
        <v>75</v>
      </c>
      <c r="AE53" s="51">
        <f>AE54</f>
        <v>290</v>
      </c>
      <c r="AF53" s="51">
        <f aca="true" t="shared" si="7" ref="AF53:AV53">AF54</f>
        <v>225.4</v>
      </c>
      <c r="AG53" s="51">
        <f t="shared" si="7"/>
        <v>322.6</v>
      </c>
      <c r="AH53" s="51">
        <f t="shared" si="7"/>
        <v>343.20000000000005</v>
      </c>
      <c r="AI53" s="51">
        <f t="shared" si="7"/>
        <v>351.5</v>
      </c>
      <c r="AJ53" s="51">
        <f t="shared" si="7"/>
        <v>357.6</v>
      </c>
      <c r="AK53" s="51">
        <f t="shared" si="7"/>
        <v>290</v>
      </c>
      <c r="AL53" s="51">
        <f t="shared" si="7"/>
        <v>225.4</v>
      </c>
      <c r="AM53" s="51">
        <f t="shared" si="7"/>
        <v>322.6</v>
      </c>
      <c r="AN53" s="51">
        <f t="shared" si="7"/>
        <v>343.20000000000005</v>
      </c>
      <c r="AO53" s="51">
        <f t="shared" si="7"/>
        <v>351.5</v>
      </c>
      <c r="AP53" s="51">
        <f t="shared" si="7"/>
        <v>357.6</v>
      </c>
      <c r="AQ53" s="51">
        <f t="shared" si="7"/>
        <v>225.4</v>
      </c>
      <c r="AR53" s="51">
        <f t="shared" si="7"/>
        <v>322.6</v>
      </c>
      <c r="AS53" s="51">
        <f t="shared" si="7"/>
        <v>343.20000000000005</v>
      </c>
      <c r="AT53" s="51">
        <f t="shared" si="7"/>
        <v>225.4</v>
      </c>
      <c r="AU53" s="51">
        <f t="shared" si="7"/>
        <v>322.6</v>
      </c>
      <c r="AV53" s="51">
        <f t="shared" si="7"/>
        <v>343.20000000000005</v>
      </c>
      <c r="AW53" s="52"/>
      <c r="AX53" s="39"/>
    </row>
    <row r="54" spans="1:50" ht="36" customHeight="1">
      <c r="A54" s="79" t="s">
        <v>221</v>
      </c>
      <c r="B54" s="49" t="s">
        <v>222</v>
      </c>
      <c r="C54" s="50" t="s">
        <v>75</v>
      </c>
      <c r="D54" s="50" t="s">
        <v>75</v>
      </c>
      <c r="E54" s="50" t="s">
        <v>75</v>
      </c>
      <c r="F54" s="50" t="s">
        <v>75</v>
      </c>
      <c r="G54" s="50" t="s">
        <v>75</v>
      </c>
      <c r="H54" s="50" t="s">
        <v>75</v>
      </c>
      <c r="I54" s="50" t="s">
        <v>75</v>
      </c>
      <c r="J54" s="50" t="s">
        <v>75</v>
      </c>
      <c r="K54" s="50" t="s">
        <v>75</v>
      </c>
      <c r="L54" s="50" t="s">
        <v>75</v>
      </c>
      <c r="M54" s="50" t="s">
        <v>75</v>
      </c>
      <c r="N54" s="50" t="s">
        <v>75</v>
      </c>
      <c r="O54" s="50" t="s">
        <v>75</v>
      </c>
      <c r="P54" s="50" t="s">
        <v>75</v>
      </c>
      <c r="Q54" s="50" t="s">
        <v>75</v>
      </c>
      <c r="R54" s="50" t="s">
        <v>75</v>
      </c>
      <c r="S54" s="50" t="s">
        <v>75</v>
      </c>
      <c r="T54" s="50" t="s">
        <v>75</v>
      </c>
      <c r="U54" s="50" t="s">
        <v>75</v>
      </c>
      <c r="V54" s="50" t="s">
        <v>75</v>
      </c>
      <c r="W54" s="50" t="s">
        <v>75</v>
      </c>
      <c r="X54" s="50" t="s">
        <v>75</v>
      </c>
      <c r="Y54" s="50" t="s">
        <v>75</v>
      </c>
      <c r="Z54" s="50" t="s">
        <v>75</v>
      </c>
      <c r="AA54" s="50" t="s">
        <v>75</v>
      </c>
      <c r="AB54" s="50" t="s">
        <v>75</v>
      </c>
      <c r="AC54" s="50" t="s">
        <v>75</v>
      </c>
      <c r="AD54" s="50" t="s">
        <v>75</v>
      </c>
      <c r="AE54" s="51">
        <f>AE55+AE57+AE58</f>
        <v>290</v>
      </c>
      <c r="AF54" s="51">
        <f>AF55+AF57+AF58</f>
        <v>225.4</v>
      </c>
      <c r="AG54" s="51">
        <f aca="true" t="shared" si="8" ref="AF54:AV54">AG55+AG57+AG58</f>
        <v>322.6</v>
      </c>
      <c r="AH54" s="51">
        <f t="shared" si="8"/>
        <v>343.20000000000005</v>
      </c>
      <c r="AI54" s="51">
        <f t="shared" si="8"/>
        <v>351.5</v>
      </c>
      <c r="AJ54" s="51">
        <f t="shared" si="8"/>
        <v>357.6</v>
      </c>
      <c r="AK54" s="51">
        <f t="shared" si="8"/>
        <v>290</v>
      </c>
      <c r="AL54" s="51">
        <f t="shared" si="8"/>
        <v>225.4</v>
      </c>
      <c r="AM54" s="51">
        <f t="shared" si="8"/>
        <v>322.6</v>
      </c>
      <c r="AN54" s="51">
        <f t="shared" si="8"/>
        <v>343.20000000000005</v>
      </c>
      <c r="AO54" s="51">
        <f t="shared" si="8"/>
        <v>351.5</v>
      </c>
      <c r="AP54" s="51">
        <f t="shared" si="8"/>
        <v>357.6</v>
      </c>
      <c r="AQ54" s="51">
        <f t="shared" si="8"/>
        <v>225.4</v>
      </c>
      <c r="AR54" s="51">
        <f t="shared" si="8"/>
        <v>322.6</v>
      </c>
      <c r="AS54" s="51">
        <f t="shared" si="8"/>
        <v>343.20000000000005</v>
      </c>
      <c r="AT54" s="51">
        <f t="shared" si="8"/>
        <v>225.4</v>
      </c>
      <c r="AU54" s="51">
        <f t="shared" si="8"/>
        <v>322.6</v>
      </c>
      <c r="AV54" s="51">
        <f t="shared" si="8"/>
        <v>343.20000000000005</v>
      </c>
      <c r="AW54" s="52"/>
      <c r="AX54" s="39"/>
    </row>
    <row r="55" spans="1:50" ht="153" customHeight="1">
      <c r="A55" s="132" t="s">
        <v>223</v>
      </c>
      <c r="B55" s="54" t="s">
        <v>224</v>
      </c>
      <c r="C55" s="55" t="s">
        <v>82</v>
      </c>
      <c r="D55" s="56" t="s">
        <v>225</v>
      </c>
      <c r="E55" s="56" t="s">
        <v>84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 t="s">
        <v>226</v>
      </c>
      <c r="X55" s="56" t="s">
        <v>227</v>
      </c>
      <c r="Y55" s="56" t="s">
        <v>228</v>
      </c>
      <c r="Z55" s="56"/>
      <c r="AA55" s="56"/>
      <c r="AB55" s="56"/>
      <c r="AC55" s="56" t="s">
        <v>229</v>
      </c>
      <c r="AD55" s="57" t="s">
        <v>230</v>
      </c>
      <c r="AE55" s="58">
        <v>170.5</v>
      </c>
      <c r="AF55" s="58">
        <v>170.5</v>
      </c>
      <c r="AG55" s="58">
        <v>170.9</v>
      </c>
      <c r="AH55" s="58">
        <v>185.9</v>
      </c>
      <c r="AI55" s="58">
        <v>188</v>
      </c>
      <c r="AJ55" s="58">
        <v>195.1</v>
      </c>
      <c r="AK55" s="58">
        <v>170.5</v>
      </c>
      <c r="AL55" s="58">
        <v>170.5</v>
      </c>
      <c r="AM55" s="58">
        <v>170.9</v>
      </c>
      <c r="AN55" s="58">
        <v>185.9</v>
      </c>
      <c r="AO55" s="58">
        <v>188</v>
      </c>
      <c r="AP55" s="58">
        <v>195.1</v>
      </c>
      <c r="AQ55" s="58">
        <v>170.5</v>
      </c>
      <c r="AR55" s="58">
        <v>170.9</v>
      </c>
      <c r="AS55" s="58">
        <v>185.9</v>
      </c>
      <c r="AT55" s="58">
        <v>170.5</v>
      </c>
      <c r="AU55" s="58">
        <v>170.9</v>
      </c>
      <c r="AV55" s="58">
        <v>185.9</v>
      </c>
      <c r="AW55" s="59" t="s">
        <v>231</v>
      </c>
      <c r="AX55" s="39"/>
    </row>
    <row r="56" spans="1:50" ht="121.5" customHeight="1">
      <c r="A56" s="60"/>
      <c r="B56" s="61"/>
      <c r="C56" s="62" t="s">
        <v>232</v>
      </c>
      <c r="D56" s="63" t="s">
        <v>167</v>
      </c>
      <c r="E56" s="63" t="s">
        <v>233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4"/>
      <c r="AD56" s="63"/>
      <c r="AE56" s="65" t="s">
        <v>89</v>
      </c>
      <c r="AF56" s="65" t="s">
        <v>89</v>
      </c>
      <c r="AG56" s="65" t="s">
        <v>89</v>
      </c>
      <c r="AH56" s="65" t="s">
        <v>89</v>
      </c>
      <c r="AI56" s="65" t="s">
        <v>89</v>
      </c>
      <c r="AJ56" s="65" t="s">
        <v>89</v>
      </c>
      <c r="AK56" s="65" t="s">
        <v>89</v>
      </c>
      <c r="AL56" s="65" t="s">
        <v>89</v>
      </c>
      <c r="AM56" s="65" t="s">
        <v>89</v>
      </c>
      <c r="AN56" s="65" t="s">
        <v>89</v>
      </c>
      <c r="AO56" s="65" t="s">
        <v>89</v>
      </c>
      <c r="AP56" s="65" t="s">
        <v>89</v>
      </c>
      <c r="AQ56" s="65" t="s">
        <v>89</v>
      </c>
      <c r="AR56" s="65" t="s">
        <v>89</v>
      </c>
      <c r="AS56" s="65" t="s">
        <v>89</v>
      </c>
      <c r="AT56" s="65" t="s">
        <v>89</v>
      </c>
      <c r="AU56" s="65" t="s">
        <v>89</v>
      </c>
      <c r="AV56" s="65" t="s">
        <v>89</v>
      </c>
      <c r="AW56" s="65"/>
      <c r="AX56" s="39"/>
    </row>
    <row r="57" spans="1:50" ht="153" customHeight="1">
      <c r="A57" s="53" t="s">
        <v>234</v>
      </c>
      <c r="B57" s="54" t="s">
        <v>235</v>
      </c>
      <c r="C57" s="55" t="s">
        <v>82</v>
      </c>
      <c r="D57" s="56" t="s">
        <v>236</v>
      </c>
      <c r="E57" s="56" t="s">
        <v>84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 t="s">
        <v>237</v>
      </c>
      <c r="X57" s="56" t="s">
        <v>238</v>
      </c>
      <c r="Y57" s="56" t="s">
        <v>239</v>
      </c>
      <c r="Z57" s="56"/>
      <c r="AA57" s="56"/>
      <c r="AB57" s="56"/>
      <c r="AC57" s="56" t="s">
        <v>240</v>
      </c>
      <c r="AD57" s="57" t="s">
        <v>88</v>
      </c>
      <c r="AE57" s="58">
        <v>4</v>
      </c>
      <c r="AF57" s="58">
        <v>4</v>
      </c>
      <c r="AG57" s="58">
        <v>4</v>
      </c>
      <c r="AH57" s="58">
        <v>4</v>
      </c>
      <c r="AI57" s="58">
        <v>4</v>
      </c>
      <c r="AJ57" s="58">
        <v>4</v>
      </c>
      <c r="AK57" s="58">
        <v>4</v>
      </c>
      <c r="AL57" s="58">
        <v>4</v>
      </c>
      <c r="AM57" s="58">
        <v>4</v>
      </c>
      <c r="AN57" s="58">
        <v>4</v>
      </c>
      <c r="AO57" s="58">
        <v>4</v>
      </c>
      <c r="AP57" s="58">
        <v>4</v>
      </c>
      <c r="AQ57" s="58">
        <v>4</v>
      </c>
      <c r="AR57" s="58">
        <v>4</v>
      </c>
      <c r="AS57" s="58">
        <v>4</v>
      </c>
      <c r="AT57" s="58">
        <v>4</v>
      </c>
      <c r="AU57" s="58">
        <v>4</v>
      </c>
      <c r="AV57" s="58">
        <v>4</v>
      </c>
      <c r="AW57" s="59" t="s">
        <v>231</v>
      </c>
      <c r="AX57" s="39"/>
    </row>
    <row r="58" spans="1:50" ht="153" customHeight="1">
      <c r="A58" s="132" t="s">
        <v>241</v>
      </c>
      <c r="B58" s="54" t="s">
        <v>242</v>
      </c>
      <c r="C58" s="55" t="s">
        <v>82</v>
      </c>
      <c r="D58" s="56" t="s">
        <v>236</v>
      </c>
      <c r="E58" s="56" t="s">
        <v>84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 t="s">
        <v>213</v>
      </c>
      <c r="X58" s="56" t="s">
        <v>179</v>
      </c>
      <c r="Y58" s="56" t="s">
        <v>214</v>
      </c>
      <c r="Z58" s="56"/>
      <c r="AA58" s="56"/>
      <c r="AB58" s="56"/>
      <c r="AC58" s="56" t="s">
        <v>240</v>
      </c>
      <c r="AD58" s="57" t="s">
        <v>216</v>
      </c>
      <c r="AE58" s="58">
        <v>115.5</v>
      </c>
      <c r="AF58" s="58">
        <v>50.9</v>
      </c>
      <c r="AG58" s="58">
        <v>147.7</v>
      </c>
      <c r="AH58" s="58">
        <v>153.3</v>
      </c>
      <c r="AI58" s="58">
        <v>159.5</v>
      </c>
      <c r="AJ58" s="58">
        <v>158.5</v>
      </c>
      <c r="AK58" s="58">
        <v>115.5</v>
      </c>
      <c r="AL58" s="58">
        <v>50.9</v>
      </c>
      <c r="AM58" s="58">
        <v>147.7</v>
      </c>
      <c r="AN58" s="58">
        <v>153.3</v>
      </c>
      <c r="AO58" s="58">
        <v>159.5</v>
      </c>
      <c r="AP58" s="58">
        <v>158.5</v>
      </c>
      <c r="AQ58" s="58">
        <v>50.9</v>
      </c>
      <c r="AR58" s="58">
        <v>147.7</v>
      </c>
      <c r="AS58" s="58">
        <v>153.3</v>
      </c>
      <c r="AT58" s="58">
        <v>50.9</v>
      </c>
      <c r="AU58" s="58">
        <v>147.7</v>
      </c>
      <c r="AV58" s="58">
        <v>153.3</v>
      </c>
      <c r="AW58" s="59" t="s">
        <v>231</v>
      </c>
      <c r="AX58" s="39"/>
    </row>
    <row r="59" spans="1:50" ht="94.5" customHeight="1">
      <c r="A59" s="60"/>
      <c r="B59" s="61"/>
      <c r="C59" s="62" t="s">
        <v>217</v>
      </c>
      <c r="D59" s="63" t="s">
        <v>183</v>
      </c>
      <c r="E59" s="63" t="s">
        <v>218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4"/>
      <c r="AD59" s="63"/>
      <c r="AE59" s="65" t="s">
        <v>89</v>
      </c>
      <c r="AF59" s="65" t="s">
        <v>89</v>
      </c>
      <c r="AG59" s="65" t="s">
        <v>89</v>
      </c>
      <c r="AH59" s="65" t="s">
        <v>89</v>
      </c>
      <c r="AI59" s="65" t="s">
        <v>89</v>
      </c>
      <c r="AJ59" s="65" t="s">
        <v>89</v>
      </c>
      <c r="AK59" s="65" t="s">
        <v>89</v>
      </c>
      <c r="AL59" s="65" t="s">
        <v>89</v>
      </c>
      <c r="AM59" s="65" t="s">
        <v>89</v>
      </c>
      <c r="AN59" s="65" t="s">
        <v>89</v>
      </c>
      <c r="AO59" s="65" t="s">
        <v>89</v>
      </c>
      <c r="AP59" s="65" t="s">
        <v>89</v>
      </c>
      <c r="AQ59" s="65" t="s">
        <v>89</v>
      </c>
      <c r="AR59" s="65" t="s">
        <v>89</v>
      </c>
      <c r="AS59" s="65" t="s">
        <v>89</v>
      </c>
      <c r="AT59" s="65" t="s">
        <v>89</v>
      </c>
      <c r="AU59" s="65" t="s">
        <v>89</v>
      </c>
      <c r="AV59" s="65" t="s">
        <v>89</v>
      </c>
      <c r="AW59" s="65"/>
      <c r="AX59" s="39"/>
    </row>
    <row r="60" spans="1:50" ht="84" customHeight="1">
      <c r="A60" s="79" t="s">
        <v>243</v>
      </c>
      <c r="B60" s="49" t="s">
        <v>244</v>
      </c>
      <c r="C60" s="50" t="s">
        <v>75</v>
      </c>
      <c r="D60" s="50" t="s">
        <v>75</v>
      </c>
      <c r="E60" s="50" t="s">
        <v>75</v>
      </c>
      <c r="F60" s="50" t="s">
        <v>75</v>
      </c>
      <c r="G60" s="50" t="s">
        <v>75</v>
      </c>
      <c r="H60" s="50" t="s">
        <v>75</v>
      </c>
      <c r="I60" s="50" t="s">
        <v>75</v>
      </c>
      <c r="J60" s="50" t="s">
        <v>75</v>
      </c>
      <c r="K60" s="50" t="s">
        <v>75</v>
      </c>
      <c r="L60" s="50" t="s">
        <v>75</v>
      </c>
      <c r="M60" s="50" t="s">
        <v>75</v>
      </c>
      <c r="N60" s="50" t="s">
        <v>75</v>
      </c>
      <c r="O60" s="50" t="s">
        <v>75</v>
      </c>
      <c r="P60" s="50" t="s">
        <v>75</v>
      </c>
      <c r="Q60" s="50" t="s">
        <v>75</v>
      </c>
      <c r="R60" s="50" t="s">
        <v>75</v>
      </c>
      <c r="S60" s="50" t="s">
        <v>75</v>
      </c>
      <c r="T60" s="50" t="s">
        <v>75</v>
      </c>
      <c r="U60" s="50" t="s">
        <v>75</v>
      </c>
      <c r="V60" s="50" t="s">
        <v>75</v>
      </c>
      <c r="W60" s="50" t="s">
        <v>75</v>
      </c>
      <c r="X60" s="50" t="s">
        <v>75</v>
      </c>
      <c r="Y60" s="50" t="s">
        <v>75</v>
      </c>
      <c r="Z60" s="50" t="s">
        <v>75</v>
      </c>
      <c r="AA60" s="50" t="s">
        <v>75</v>
      </c>
      <c r="AB60" s="50" t="s">
        <v>75</v>
      </c>
      <c r="AC60" s="50" t="s">
        <v>75</v>
      </c>
      <c r="AD60" s="50" t="s">
        <v>75</v>
      </c>
      <c r="AE60" s="51">
        <f>AE61</f>
        <v>240.2</v>
      </c>
      <c r="AF60" s="51">
        <f aca="true" t="shared" si="9" ref="AF60:AV61">AF61</f>
        <v>240.2</v>
      </c>
      <c r="AG60" s="51">
        <f t="shared" si="9"/>
        <v>120.6</v>
      </c>
      <c r="AH60" s="51">
        <f t="shared" si="9"/>
        <v>109.1</v>
      </c>
      <c r="AI60" s="51">
        <f t="shared" si="9"/>
        <v>109.1</v>
      </c>
      <c r="AJ60" s="51">
        <f t="shared" si="9"/>
        <v>67.8</v>
      </c>
      <c r="AK60" s="51">
        <f t="shared" si="9"/>
        <v>240.2</v>
      </c>
      <c r="AL60" s="51">
        <f t="shared" si="9"/>
        <v>240.2</v>
      </c>
      <c r="AM60" s="51">
        <f t="shared" si="9"/>
        <v>120.6</v>
      </c>
      <c r="AN60" s="51">
        <f t="shared" si="9"/>
        <v>109.1</v>
      </c>
      <c r="AO60" s="51">
        <f t="shared" si="9"/>
        <v>109.1</v>
      </c>
      <c r="AP60" s="51">
        <f t="shared" si="9"/>
        <v>67.8</v>
      </c>
      <c r="AQ60" s="51">
        <f t="shared" si="9"/>
        <v>240.2</v>
      </c>
      <c r="AR60" s="51">
        <f t="shared" si="9"/>
        <v>120.6</v>
      </c>
      <c r="AS60" s="51">
        <f t="shared" si="9"/>
        <v>109.1</v>
      </c>
      <c r="AT60" s="51">
        <f t="shared" si="9"/>
        <v>240.2</v>
      </c>
      <c r="AU60" s="51">
        <f t="shared" si="9"/>
        <v>120.6</v>
      </c>
      <c r="AV60" s="51">
        <f t="shared" si="9"/>
        <v>109.1</v>
      </c>
      <c r="AW60" s="52"/>
      <c r="AX60" s="39"/>
    </row>
    <row r="61" spans="1:50" ht="24" customHeight="1">
      <c r="A61" s="48" t="s">
        <v>245</v>
      </c>
      <c r="B61" s="49" t="s">
        <v>246</v>
      </c>
      <c r="C61" s="50" t="s">
        <v>75</v>
      </c>
      <c r="D61" s="50" t="s">
        <v>75</v>
      </c>
      <c r="E61" s="50" t="s">
        <v>75</v>
      </c>
      <c r="F61" s="50" t="s">
        <v>75</v>
      </c>
      <c r="G61" s="50" t="s">
        <v>75</v>
      </c>
      <c r="H61" s="50" t="s">
        <v>75</v>
      </c>
      <c r="I61" s="50" t="s">
        <v>75</v>
      </c>
      <c r="J61" s="50" t="s">
        <v>75</v>
      </c>
      <c r="K61" s="50" t="s">
        <v>75</v>
      </c>
      <c r="L61" s="50" t="s">
        <v>75</v>
      </c>
      <c r="M61" s="50" t="s">
        <v>75</v>
      </c>
      <c r="N61" s="50" t="s">
        <v>75</v>
      </c>
      <c r="O61" s="50" t="s">
        <v>75</v>
      </c>
      <c r="P61" s="50" t="s">
        <v>75</v>
      </c>
      <c r="Q61" s="50" t="s">
        <v>75</v>
      </c>
      <c r="R61" s="50" t="s">
        <v>75</v>
      </c>
      <c r="S61" s="50" t="s">
        <v>75</v>
      </c>
      <c r="T61" s="50" t="s">
        <v>75</v>
      </c>
      <c r="U61" s="50" t="s">
        <v>75</v>
      </c>
      <c r="V61" s="50" t="s">
        <v>75</v>
      </c>
      <c r="W61" s="50" t="s">
        <v>75</v>
      </c>
      <c r="X61" s="50" t="s">
        <v>75</v>
      </c>
      <c r="Y61" s="50" t="s">
        <v>75</v>
      </c>
      <c r="Z61" s="50" t="s">
        <v>75</v>
      </c>
      <c r="AA61" s="50" t="s">
        <v>75</v>
      </c>
      <c r="AB61" s="50" t="s">
        <v>75</v>
      </c>
      <c r="AC61" s="50" t="s">
        <v>75</v>
      </c>
      <c r="AD61" s="50" t="s">
        <v>75</v>
      </c>
      <c r="AE61" s="51">
        <f>AE62</f>
        <v>240.2</v>
      </c>
      <c r="AF61" s="51">
        <f t="shared" si="9"/>
        <v>240.2</v>
      </c>
      <c r="AG61" s="51">
        <f t="shared" si="9"/>
        <v>120.6</v>
      </c>
      <c r="AH61" s="51">
        <f t="shared" si="9"/>
        <v>109.1</v>
      </c>
      <c r="AI61" s="51">
        <f t="shared" si="9"/>
        <v>109.1</v>
      </c>
      <c r="AJ61" s="51">
        <f t="shared" si="9"/>
        <v>67.8</v>
      </c>
      <c r="AK61" s="51">
        <f t="shared" si="9"/>
        <v>240.2</v>
      </c>
      <c r="AL61" s="51">
        <f t="shared" si="9"/>
        <v>240.2</v>
      </c>
      <c r="AM61" s="51">
        <f t="shared" si="9"/>
        <v>120.6</v>
      </c>
      <c r="AN61" s="51">
        <f t="shared" si="9"/>
        <v>109.1</v>
      </c>
      <c r="AO61" s="51">
        <f t="shared" si="9"/>
        <v>109.1</v>
      </c>
      <c r="AP61" s="51">
        <f t="shared" si="9"/>
        <v>67.8</v>
      </c>
      <c r="AQ61" s="51">
        <f t="shared" si="9"/>
        <v>240.2</v>
      </c>
      <c r="AR61" s="51">
        <f t="shared" si="9"/>
        <v>120.6</v>
      </c>
      <c r="AS61" s="51">
        <f t="shared" si="9"/>
        <v>109.1</v>
      </c>
      <c r="AT61" s="51">
        <f t="shared" si="9"/>
        <v>240.2</v>
      </c>
      <c r="AU61" s="51">
        <f t="shared" si="9"/>
        <v>120.6</v>
      </c>
      <c r="AV61" s="51">
        <f t="shared" si="9"/>
        <v>109.1</v>
      </c>
      <c r="AW61" s="52"/>
      <c r="AX61" s="39"/>
    </row>
    <row r="62" spans="1:50" ht="72" customHeight="1">
      <c r="A62" s="48" t="s">
        <v>247</v>
      </c>
      <c r="B62" s="49" t="s">
        <v>248</v>
      </c>
      <c r="C62" s="50" t="s">
        <v>75</v>
      </c>
      <c r="D62" s="50" t="s">
        <v>75</v>
      </c>
      <c r="E62" s="50" t="s">
        <v>75</v>
      </c>
      <c r="F62" s="50" t="s">
        <v>75</v>
      </c>
      <c r="G62" s="50" t="s">
        <v>75</v>
      </c>
      <c r="H62" s="50" t="s">
        <v>75</v>
      </c>
      <c r="I62" s="50" t="s">
        <v>75</v>
      </c>
      <c r="J62" s="50" t="s">
        <v>75</v>
      </c>
      <c r="K62" s="50" t="s">
        <v>75</v>
      </c>
      <c r="L62" s="50" t="s">
        <v>75</v>
      </c>
      <c r="M62" s="50" t="s">
        <v>75</v>
      </c>
      <c r="N62" s="50" t="s">
        <v>75</v>
      </c>
      <c r="O62" s="50" t="s">
        <v>75</v>
      </c>
      <c r="P62" s="50" t="s">
        <v>75</v>
      </c>
      <c r="Q62" s="50" t="s">
        <v>75</v>
      </c>
      <c r="R62" s="50" t="s">
        <v>75</v>
      </c>
      <c r="S62" s="50" t="s">
        <v>75</v>
      </c>
      <c r="T62" s="50" t="s">
        <v>75</v>
      </c>
      <c r="U62" s="50" t="s">
        <v>75</v>
      </c>
      <c r="V62" s="50" t="s">
        <v>75</v>
      </c>
      <c r="W62" s="50" t="s">
        <v>75</v>
      </c>
      <c r="X62" s="50" t="s">
        <v>75</v>
      </c>
      <c r="Y62" s="50" t="s">
        <v>75</v>
      </c>
      <c r="Z62" s="50" t="s">
        <v>75</v>
      </c>
      <c r="AA62" s="50" t="s">
        <v>75</v>
      </c>
      <c r="AB62" s="50" t="s">
        <v>75</v>
      </c>
      <c r="AC62" s="50" t="s">
        <v>75</v>
      </c>
      <c r="AD62" s="50" t="s">
        <v>75</v>
      </c>
      <c r="AE62" s="51">
        <v>240.2</v>
      </c>
      <c r="AF62" s="51">
        <v>240.2</v>
      </c>
      <c r="AG62" s="51">
        <v>120.6</v>
      </c>
      <c r="AH62" s="51">
        <v>109.1</v>
      </c>
      <c r="AI62" s="51">
        <v>109.1</v>
      </c>
      <c r="AJ62" s="51">
        <v>67.8</v>
      </c>
      <c r="AK62" s="51">
        <v>240.2</v>
      </c>
      <c r="AL62" s="51">
        <v>240.2</v>
      </c>
      <c r="AM62" s="51">
        <v>120.6</v>
      </c>
      <c r="AN62" s="51">
        <v>109.1</v>
      </c>
      <c r="AO62" s="51">
        <v>109.1</v>
      </c>
      <c r="AP62" s="51">
        <v>67.8</v>
      </c>
      <c r="AQ62" s="51">
        <v>240.2</v>
      </c>
      <c r="AR62" s="51">
        <v>120.6</v>
      </c>
      <c r="AS62" s="51">
        <v>109.1</v>
      </c>
      <c r="AT62" s="51">
        <v>240.2</v>
      </c>
      <c r="AU62" s="51">
        <v>120.6</v>
      </c>
      <c r="AV62" s="51">
        <v>109.1</v>
      </c>
      <c r="AW62" s="52" t="s">
        <v>90</v>
      </c>
      <c r="AX62" s="39"/>
    </row>
    <row r="63" spans="1:50" ht="24" customHeight="1">
      <c r="A63" s="48" t="s">
        <v>249</v>
      </c>
      <c r="B63" s="49" t="s">
        <v>250</v>
      </c>
      <c r="C63" s="50" t="s">
        <v>75</v>
      </c>
      <c r="D63" s="50" t="s">
        <v>75</v>
      </c>
      <c r="E63" s="50" t="s">
        <v>75</v>
      </c>
      <c r="F63" s="50" t="s">
        <v>75</v>
      </c>
      <c r="G63" s="50" t="s">
        <v>75</v>
      </c>
      <c r="H63" s="50" t="s">
        <v>75</v>
      </c>
      <c r="I63" s="50" t="s">
        <v>75</v>
      </c>
      <c r="J63" s="50" t="s">
        <v>75</v>
      </c>
      <c r="K63" s="50" t="s">
        <v>75</v>
      </c>
      <c r="L63" s="50" t="s">
        <v>75</v>
      </c>
      <c r="M63" s="50" t="s">
        <v>75</v>
      </c>
      <c r="N63" s="50" t="s">
        <v>75</v>
      </c>
      <c r="O63" s="50" t="s">
        <v>75</v>
      </c>
      <c r="P63" s="50" t="s">
        <v>75</v>
      </c>
      <c r="Q63" s="50" t="s">
        <v>75</v>
      </c>
      <c r="R63" s="50" t="s">
        <v>75</v>
      </c>
      <c r="S63" s="50" t="s">
        <v>75</v>
      </c>
      <c r="T63" s="50" t="s">
        <v>75</v>
      </c>
      <c r="U63" s="50" t="s">
        <v>75</v>
      </c>
      <c r="V63" s="50" t="s">
        <v>75</v>
      </c>
      <c r="W63" s="50" t="s">
        <v>75</v>
      </c>
      <c r="X63" s="50" t="s">
        <v>75</v>
      </c>
      <c r="Y63" s="50" t="s">
        <v>75</v>
      </c>
      <c r="Z63" s="50" t="s">
        <v>75</v>
      </c>
      <c r="AA63" s="50" t="s">
        <v>75</v>
      </c>
      <c r="AB63" s="50" t="s">
        <v>75</v>
      </c>
      <c r="AC63" s="50" t="s">
        <v>75</v>
      </c>
      <c r="AD63" s="50" t="s">
        <v>75</v>
      </c>
      <c r="AE63" s="51">
        <v>29040.5</v>
      </c>
      <c r="AF63" s="51">
        <v>24595.4</v>
      </c>
      <c r="AG63" s="51">
        <v>12081.8</v>
      </c>
      <c r="AH63" s="51">
        <v>11338.3</v>
      </c>
      <c r="AI63" s="51">
        <v>10950.7</v>
      </c>
      <c r="AJ63" s="51">
        <v>10950.7</v>
      </c>
      <c r="AK63" s="51">
        <v>28928</v>
      </c>
      <c r="AL63" s="51">
        <v>24482.9</v>
      </c>
      <c r="AM63" s="51">
        <v>12081.8</v>
      </c>
      <c r="AN63" s="51">
        <v>11338.3</v>
      </c>
      <c r="AO63" s="51">
        <v>10950.7</v>
      </c>
      <c r="AP63" s="51">
        <v>10950.7</v>
      </c>
      <c r="AQ63" s="51">
        <v>24595.4</v>
      </c>
      <c r="AR63" s="51">
        <v>12081.8</v>
      </c>
      <c r="AS63" s="51">
        <v>11338.3</v>
      </c>
      <c r="AT63" s="51">
        <v>24482.9</v>
      </c>
      <c r="AU63" s="51">
        <v>12081.8</v>
      </c>
      <c r="AV63" s="51">
        <v>11338.3</v>
      </c>
      <c r="AW63" s="52"/>
      <c r="AX63" s="39"/>
    </row>
    <row r="64" spans="1:50" ht="12.95" customHeight="1">
      <c r="A64" s="66"/>
      <c r="B64" s="67"/>
      <c r="C64" s="68"/>
      <c r="D64" s="68"/>
      <c r="E64" s="68"/>
      <c r="F64" s="68"/>
      <c r="G64" s="68"/>
      <c r="H64" s="68"/>
      <c r="I64" s="67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39"/>
    </row>
    <row r="65" spans="1:50" ht="12.95" customHeight="1">
      <c r="A65" s="70" t="s">
        <v>48</v>
      </c>
      <c r="B65" s="71"/>
      <c r="C65" s="118"/>
      <c r="D65" s="119"/>
      <c r="E65" s="119"/>
      <c r="F65" s="73"/>
      <c r="G65" s="118" t="s">
        <v>49</v>
      </c>
      <c r="H65" s="119"/>
      <c r="I65" s="119"/>
      <c r="J65" s="119"/>
      <c r="K65" s="74"/>
      <c r="L65" s="74"/>
      <c r="M65" s="74"/>
      <c r="N65" s="74"/>
      <c r="O65" s="74"/>
      <c r="P65" s="74"/>
      <c r="Q65" s="14"/>
      <c r="R65" s="14"/>
      <c r="S65" s="14"/>
      <c r="T65" s="1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39"/>
    </row>
    <row r="66" spans="1:50" ht="14.45" customHeight="1">
      <c r="A66" s="70" t="s">
        <v>50</v>
      </c>
      <c r="B66" s="71"/>
      <c r="C66" s="112" t="s">
        <v>51</v>
      </c>
      <c r="D66" s="113"/>
      <c r="E66" s="113"/>
      <c r="F66" s="73"/>
      <c r="G66" s="112" t="s">
        <v>52</v>
      </c>
      <c r="H66" s="113"/>
      <c r="I66" s="113"/>
      <c r="J66" s="113"/>
      <c r="K66" s="74"/>
      <c r="L66" s="74"/>
      <c r="M66" s="74"/>
      <c r="N66" s="74"/>
      <c r="O66" s="74"/>
      <c r="P66" s="74"/>
      <c r="Q66" s="14"/>
      <c r="R66" s="14"/>
      <c r="S66" s="14"/>
      <c r="T66" s="1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39"/>
    </row>
    <row r="67" spans="1:50" ht="11.65" customHeight="1">
      <c r="A67" s="70" t="s">
        <v>53</v>
      </c>
      <c r="B67" s="71"/>
      <c r="C67" s="73"/>
      <c r="D67" s="73"/>
      <c r="E67" s="73"/>
      <c r="F67" s="73"/>
      <c r="G67" s="73"/>
      <c r="H67" s="73"/>
      <c r="I67" s="71"/>
      <c r="J67" s="74"/>
      <c r="K67" s="74"/>
      <c r="L67" s="74"/>
      <c r="M67" s="74"/>
      <c r="N67" s="74"/>
      <c r="O67" s="74"/>
      <c r="P67" s="74"/>
      <c r="Q67" s="14"/>
      <c r="R67" s="14"/>
      <c r="S67" s="14"/>
      <c r="T67" s="1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39"/>
    </row>
    <row r="68" spans="1:50" ht="15.6" customHeight="1">
      <c r="A68" s="114" t="s">
        <v>54</v>
      </c>
      <c r="B68" s="115"/>
      <c r="C68" s="73"/>
      <c r="D68" s="72"/>
      <c r="E68" s="72"/>
      <c r="F68" s="73"/>
      <c r="G68" s="72"/>
      <c r="H68" s="72"/>
      <c r="I68" s="75"/>
      <c r="J68" s="74"/>
      <c r="K68" s="76"/>
      <c r="L68" s="76"/>
      <c r="M68" s="74"/>
      <c r="N68" s="74"/>
      <c r="O68" s="74"/>
      <c r="P68" s="74"/>
      <c r="Q68" s="14"/>
      <c r="R68" s="14"/>
      <c r="S68" s="14"/>
      <c r="T68" s="1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39"/>
    </row>
    <row r="69" spans="1:50" ht="11.25" customHeight="1">
      <c r="A69" s="116" t="s">
        <v>55</v>
      </c>
      <c r="B69" s="117"/>
      <c r="C69" s="73" t="s">
        <v>56</v>
      </c>
      <c r="D69" s="112" t="s">
        <v>51</v>
      </c>
      <c r="E69" s="113"/>
      <c r="F69" s="77"/>
      <c r="G69" s="112" t="s">
        <v>57</v>
      </c>
      <c r="H69" s="113"/>
      <c r="I69" s="113"/>
      <c r="J69" s="74"/>
      <c r="K69" s="110" t="s">
        <v>58</v>
      </c>
      <c r="L69" s="111"/>
      <c r="M69" s="74"/>
      <c r="N69" s="14"/>
      <c r="O69" s="14"/>
      <c r="P69" s="14"/>
      <c r="Q69" s="14"/>
      <c r="R69" s="14"/>
      <c r="S69" s="14"/>
      <c r="T69" s="1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39"/>
    </row>
    <row r="70" spans="1:50" ht="12.75" customHeight="1">
      <c r="A70" s="70" t="s">
        <v>59</v>
      </c>
      <c r="B70" s="71"/>
      <c r="C70" s="73"/>
      <c r="D70" s="73"/>
      <c r="E70" s="73"/>
      <c r="F70" s="73"/>
      <c r="G70" s="73"/>
      <c r="H70" s="73"/>
      <c r="I70" s="71"/>
      <c r="J70" s="74"/>
      <c r="K70" s="73"/>
      <c r="L70" s="73"/>
      <c r="M70" s="73"/>
      <c r="N70" s="73"/>
      <c r="O70" s="73"/>
      <c r="P70" s="78"/>
      <c r="Q70" s="14"/>
      <c r="R70" s="14"/>
      <c r="S70" s="14"/>
      <c r="T70" s="1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39"/>
    </row>
  </sheetData>
  <mergeCells count="81">
    <mergeCell ref="B5:P5"/>
    <mergeCell ref="A1:AN2"/>
    <mergeCell ref="A3:AE3"/>
    <mergeCell ref="A8:A17"/>
    <mergeCell ref="B8:B17"/>
    <mergeCell ref="C8:AB9"/>
    <mergeCell ref="AC8:AC17"/>
    <mergeCell ref="AD8:AD11"/>
    <mergeCell ref="AE8:AJ10"/>
    <mergeCell ref="AK8:AP10"/>
    <mergeCell ref="AI11:AJ12"/>
    <mergeCell ref="AK11:AL12"/>
    <mergeCell ref="AM11:AM17"/>
    <mergeCell ref="AN11:AN17"/>
    <mergeCell ref="AO11:AP12"/>
    <mergeCell ref="R12:R17"/>
    <mergeCell ref="S12:S17"/>
    <mergeCell ref="AT8:AV10"/>
    <mergeCell ref="AW8:AW17"/>
    <mergeCell ref="C10:V10"/>
    <mergeCell ref="W10:AB10"/>
    <mergeCell ref="C11:E11"/>
    <mergeCell ref="F11:I11"/>
    <mergeCell ref="J11:L11"/>
    <mergeCell ref="M11:P11"/>
    <mergeCell ref="Q11:S11"/>
    <mergeCell ref="T11:V11"/>
    <mergeCell ref="W11:Y11"/>
    <mergeCell ref="Z11:AB11"/>
    <mergeCell ref="AE11:AF12"/>
    <mergeCell ref="AG11:AG17"/>
    <mergeCell ref="AH11:AH17"/>
    <mergeCell ref="N12:N17"/>
    <mergeCell ref="O12:O17"/>
    <mergeCell ref="P12:P17"/>
    <mergeCell ref="Q12:Q17"/>
    <mergeCell ref="AQ8:AS10"/>
    <mergeCell ref="I12:I17"/>
    <mergeCell ref="J12:J17"/>
    <mergeCell ref="K12:K17"/>
    <mergeCell ref="L12:L17"/>
    <mergeCell ref="M12:M17"/>
    <mergeCell ref="D12:D17"/>
    <mergeCell ref="E12:E17"/>
    <mergeCell ref="F12:F17"/>
    <mergeCell ref="G12:G17"/>
    <mergeCell ref="H12:H17"/>
    <mergeCell ref="AL13:AL17"/>
    <mergeCell ref="AO13:AO17"/>
    <mergeCell ref="AP13:AP17"/>
    <mergeCell ref="AJ13:AJ17"/>
    <mergeCell ref="AK13:AK17"/>
    <mergeCell ref="AV11:AV17"/>
    <mergeCell ref="AQ11:AQ17"/>
    <mergeCell ref="AR11:AR17"/>
    <mergeCell ref="AS11:AS17"/>
    <mergeCell ref="AT11:AT17"/>
    <mergeCell ref="AU11:AU17"/>
    <mergeCell ref="C65:E65"/>
    <mergeCell ref="G65:J65"/>
    <mergeCell ref="AE13:AE17"/>
    <mergeCell ref="AF13:AF17"/>
    <mergeCell ref="AI13:AI17"/>
    <mergeCell ref="Y12:Y17"/>
    <mergeCell ref="Z12:Z17"/>
    <mergeCell ref="AA12:AA17"/>
    <mergeCell ref="AB12:AB17"/>
    <mergeCell ref="AD12:AD17"/>
    <mergeCell ref="T12:T17"/>
    <mergeCell ref="U12:U17"/>
    <mergeCell ref="V12:V17"/>
    <mergeCell ref="W12:W17"/>
    <mergeCell ref="X12:X17"/>
    <mergeCell ref="C12:C17"/>
    <mergeCell ref="K69:L69"/>
    <mergeCell ref="C66:E66"/>
    <mergeCell ref="G66:J66"/>
    <mergeCell ref="A68:B68"/>
    <mergeCell ref="A69:B69"/>
    <mergeCell ref="D69:E69"/>
    <mergeCell ref="G69:I69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E71122-5334-4008-A988-5741D46CC7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user</cp:lastModifiedBy>
  <dcterms:created xsi:type="dcterms:W3CDTF">2017-11-20T06:37:43Z</dcterms:created>
  <dcterms:modified xsi:type="dcterms:W3CDTF">2017-11-20T08:49:02Z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C:\inetpub\wwwroot\svod-smart\temp\ReportManager\rro_20170523_78.xlsx</vt:lpwstr>
  </property>
  <property fmtid="{D5CDD505-2E9C-101B-9397-08002B2CF9AE}" pid="3" name="Report Name">
    <vt:lpwstr>C__inetpub_wwwroot_svod-smart_temp_ReportManager_rro_20170523_78.xlsx</vt:lpwstr>
  </property>
</Properties>
</file>