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2276" activeTab="0"/>
  </bookViews>
  <sheets>
    <sheet name="Прил.6 " sheetId="1" r:id="rId1"/>
  </sheets>
  <definedNames/>
  <calcPr fullCalcOnLoad="1"/>
</workbook>
</file>

<file path=xl/sharedStrings.xml><?xml version="1.0" encoding="utf-8"?>
<sst xmlns="http://schemas.openxmlformats.org/spreadsheetml/2006/main" count="770" uniqueCount="187">
  <si>
    <t>Кольского района Мурманской области</t>
  </si>
  <si>
    <t>тыс. рублей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</si>
  <si>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</si>
  <si>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</si>
  <si>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</si>
  <si>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</si>
  <si>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</si>
  <si>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</si>
  <si>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</si>
  <si>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</si>
  <si>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</si>
  <si>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</si>
  <si>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</si>
  <si>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>Непрограммная деятельность Главы муниципального образования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</si>
  <si>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</si>
  <si>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</si>
  <si>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</si>
  <si>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</si>
  <si>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</si>
  <si>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 "Развитие муниципального управления"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</si>
  <si>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</si>
  <si>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</si>
  <si>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</si>
  <si>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</si>
  <si>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</si>
  <si>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</si>
  <si>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</si>
  <si>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</si>
  <si>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</si>
  <si>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</si>
  <si>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</si>
  <si>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</si>
  <si>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</si>
  <si>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</si>
  <si>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Мероприятия в рамках муниципальной программы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</si>
  <si>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</si>
  <si>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</si>
  <si>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</si>
  <si>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</si>
  <si>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</si>
  <si>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</si>
  <si>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</t>
  </si>
  <si>
    <t>Межбюджетные  трансферты</t>
  </si>
  <si>
    <t xml:space="preserve">09 </t>
  </si>
  <si>
    <t>500</t>
  </si>
  <si>
    <t>Национальная экономика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</si>
  <si>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</si>
  <si>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</si>
  <si>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</si>
  <si>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</si>
  <si>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</si>
  <si>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</si>
  <si>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 xml:space="preserve">05 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</si>
  <si>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</si>
  <si>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</si>
  <si>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</si>
  <si>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</si>
  <si>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</si>
  <si>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Муниципальная программа 2 "Развитие культуры"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</si>
  <si>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</si>
  <si>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</si>
  <si>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</si>
  <si>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</si>
  <si>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</si>
  <si>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</si>
  <si>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Подпрограмма 3 "Сохранение и развитие библиотечной и культурно-досуговой деятельности"</t>
  </si>
  <si>
    <t>ИТОГО:</t>
  </si>
  <si>
    <t>Муниципальная программа 6 «Благоустройство территории  сельского поселения Пушной Кольского района Мурманской области на 2015 – 2017 годы»</t>
  </si>
  <si>
    <t>Приложение № 6</t>
  </si>
  <si>
    <t xml:space="preserve">Ведомственная структура расходов бюджета муниципального образования </t>
  </si>
  <si>
    <t xml:space="preserve">сельское поселение Пушной Кольского района Мурманской области                                                                    </t>
  </si>
  <si>
    <t>Ведомство</t>
  </si>
  <si>
    <t>Администрация сельского поселения Пушной Кольского района Мурманской области</t>
  </si>
  <si>
    <t>001</t>
  </si>
  <si>
    <t>Итого:</t>
  </si>
  <si>
    <t>муниципальное казенное учреждение "Управление муниципальной собственностью сельского поселения Пушной Кольского района Мурманской области</t>
  </si>
  <si>
    <t>003</t>
  </si>
  <si>
    <t>ВСЕГО</t>
  </si>
  <si>
    <t>Субсидия муниципальным образованиям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</si>
  <si>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Закупка товаров, работ и услуг для государственных (муниципальных) нужд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</si>
  <si>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</si>
  <si>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</si>
  <si>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Муниципальная программа 8 «Капитальный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годы»
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</si>
  <si>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</si>
  <si>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обеспеченности поселений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</si>
  <si>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</si>
  <si>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Иные межбюджетные трансферты на компенсацию потерь сельских поселений в связи с изменением федерального законодательства, повлекшее снижение неналоговых доходов</t>
  </si>
  <si>
    <t>002</t>
  </si>
  <si>
    <t>Управление делами администрации сельского поселения Пушной Кольского района Мурманской области</t>
  </si>
  <si>
    <t>Сельское хозяйство и рыболовство</t>
  </si>
  <si>
    <t>Субвенция на осуществление деятельности по отлову и содержанию безнадзорных животных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</si>
  <si>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</si>
  <si>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>к проекту бюджета на 2016 год</t>
  </si>
  <si>
    <t>муниципального образования сп Пушной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</si>
  <si>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</si>
  <si>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02 3 00 71030</t>
  </si>
  <si>
    <t>02 3 00 51440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</si>
  <si>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</si>
  <si>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02 3 00 00020</t>
  </si>
  <si>
    <t>02 3 00 00000</t>
  </si>
  <si>
    <t>02 2 00 00000</t>
  </si>
  <si>
    <t>02 2 00 00020</t>
  </si>
  <si>
    <t>02 2 00 70620</t>
  </si>
  <si>
    <t>02 2 00 71030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</si>
  <si>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</si>
  <si>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</si>
  <si>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1  00 S0620</t>
  </si>
  <si>
    <t>02 1 00 71030</t>
  </si>
  <si>
    <t>02 1 00 70620</t>
  </si>
  <si>
    <t>02 1 00 0020</t>
  </si>
  <si>
    <t>02 1 00 00020</t>
  </si>
  <si>
    <t>02 1 00 00000</t>
  </si>
  <si>
    <t>02 0 00 00000</t>
  </si>
  <si>
    <t>08 0 00 00000</t>
  </si>
  <si>
    <t>08 0 00 20020</t>
  </si>
  <si>
    <t>09 0 00 20020</t>
  </si>
  <si>
    <t>09 0 00 00000</t>
  </si>
  <si>
    <t>10 0 00 00000</t>
  </si>
  <si>
    <t>10 0 00 20550</t>
  </si>
  <si>
    <t>02 3 00 S1031</t>
  </si>
  <si>
    <t>02 2 00 S1031</t>
  </si>
  <si>
    <t>02 1 00 S1031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</si>
  <si>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</si>
  <si>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</si>
  <si>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01 1 00 00000</t>
  </si>
  <si>
    <t>01 0 00 00000</t>
  </si>
  <si>
    <t>05 0 00 00000</t>
  </si>
  <si>
    <t>05 0 00 20020</t>
  </si>
  <si>
    <t>06 0 00 00000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</si>
  <si>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</si>
  <si>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Софинансирование субвенции на осуществление деятельности по отлову и содержанию безнадзорных животных</t>
  </si>
  <si>
    <t>Осуществление первичного воинского учета на территориях, где отсутствуют военные комиссариаты</t>
  </si>
  <si>
    <t>Основное мероприятие 1. Обеспечение выполнения полномочий по организации и осуществлению мероприятий в области ЕДДС</t>
  </si>
  <si>
    <t xml:space="preserve">Муниципальная программа 7 «Повышение безопасности населения сельского поселения Пушной Кольского района Мурманской области» </t>
  </si>
  <si>
    <t>07 0 00 00000</t>
  </si>
  <si>
    <t>07 0 01 00000</t>
  </si>
  <si>
    <t>07 0 01 20020</t>
  </si>
  <si>
    <t xml:space="preserve">Основное мероприятие 2. Организация ГО ЧС на территории муниципального образования </t>
  </si>
  <si>
    <t>07 0 02 00000</t>
  </si>
  <si>
    <t>07 0 02 20020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</si>
  <si>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</si>
  <si>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90 0 00 00000</t>
  </si>
  <si>
    <t>90 2 00 00000</t>
  </si>
  <si>
    <t>90 2 00 90020</t>
  </si>
  <si>
    <t>03 0 00 00000</t>
  </si>
  <si>
    <t>03 0 00 20020</t>
  </si>
  <si>
    <t>04 0 00 00000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</si>
  <si>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</si>
  <si>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90 1 00 00000</t>
  </si>
  <si>
    <t>90 1 00 01010</t>
  </si>
  <si>
    <t>90 1 00 13060</t>
  </si>
  <si>
    <t>Основное мероприятие 2. Иммобилизация безнадзорных животных</t>
  </si>
  <si>
    <t>06 0 02 00000</t>
  </si>
  <si>
    <t>06 0 02 75590</t>
  </si>
  <si>
    <t>06 0 02 75600</t>
  </si>
  <si>
    <t>06 0 02 А5590</t>
  </si>
  <si>
    <t>Основное мероприятие 1. Содержание сетей уличного
освещения на территории муниципального
образования</t>
  </si>
  <si>
    <t>06 0 01 20020</t>
  </si>
  <si>
    <t>06 0 01 00000</t>
  </si>
  <si>
    <t xml:space="preserve">Основное мероприятие 3. Благоустройство территории муниципального образования </t>
  </si>
  <si>
    <t>06 0 03 00000</t>
  </si>
  <si>
    <t>06 0 03 20020</t>
  </si>
  <si>
    <t>Муниципальная программа  4 "Управление муниципальным имуществом и земельными ресурсами"</t>
  </si>
  <si>
    <t>Основное мероприятие 1. Мероприятия в области жилищного хозяйства</t>
  </si>
  <si>
    <t xml:space="preserve"> на 2016 год </t>
  </si>
  <si>
    <t>10 0 00 S0540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</si>
  <si>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</si>
  <si>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Софинансирование иных межбюджетных трансфертов на компенсацию потерь сельских поселений в связи с изменением федерального законодательства, повлекшее снижение неналоговых доходов</t>
  </si>
  <si>
    <t>04 0 01 00000</t>
  </si>
  <si>
    <t>04 0 01 S0540</t>
  </si>
  <si>
    <t>04 0 01 20540</t>
  </si>
  <si>
    <t>02 1 00 S0620</t>
  </si>
  <si>
    <t>02 2 00 S0620</t>
  </si>
  <si>
    <t>02 3 00 S0620</t>
  </si>
  <si>
    <t>02 3 00 70620</t>
  </si>
  <si>
    <t>Муниципальная программа 5 «Содержание и ремонт автомобильных дорог общего пользования местного значения и улично-дорожной сети муниципального образования сельское поселение Пушной Кольского района Мурманской области на 2016 год»</t>
  </si>
  <si>
    <t>Основное мероприятие 1. Обеспечение деятельности и функций администрации с.п.Пушной</t>
  </si>
  <si>
    <t>01 1 01 00000</t>
  </si>
  <si>
    <t>01 1 01 06010</t>
  </si>
  <si>
    <t>01 1 01 06030</t>
  </si>
  <si>
    <t>01 1 01 13060</t>
  </si>
  <si>
    <t>Основное мероприятие 2. Выполнение государственных полномочий</t>
  </si>
  <si>
    <t>01 1 02 00000</t>
  </si>
  <si>
    <t>01 1 02 75540</t>
  </si>
  <si>
    <t>01 1 01 70570</t>
  </si>
  <si>
    <t>01 1 01 S0570</t>
  </si>
  <si>
    <t>01 1 02 51180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</si>
</sst>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4" fillId="13" borderId="2" applyNumberFormat="0" applyAlignment="0" applyProtection="0"/>
    <xf numFmtId="0" fontId="34" fillId="45" borderId="3" applyNumberFormat="0" applyAlignment="0" applyProtection="0"/>
    <xf numFmtId="0" fontId="5" fillId="46" borderId="4" applyNumberFormat="0" applyAlignment="0" applyProtection="0"/>
    <xf numFmtId="0" fontId="35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38" fillId="0" borderId="9" applyNumberFormat="0" applyFill="0" applyAlignment="0" applyProtection="0"/>
    <xf numFmtId="0" fontId="9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0" fillId="0" borderId="12" applyNumberFormat="0" applyFill="0" applyAlignment="0" applyProtection="0"/>
    <xf numFmtId="0" fontId="40" fillId="47" borderId="13" applyNumberFormat="0" applyAlignment="0" applyProtection="0"/>
    <xf numFmtId="0" fontId="11" fillId="48" borderId="14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43" fillId="51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18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65" fontId="2" fillId="0" borderId="0" xfId="88" applyNumberFormat="1">
      <alignment/>
      <protection/>
    </xf>
    <xf numFmtId="165" fontId="22" fillId="0" borderId="0" xfId="88" applyNumberFormat="1" applyFont="1" applyFill="1">
      <alignment/>
      <protection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" fillId="0" borderId="0" xfId="88">
      <alignment/>
      <protection/>
    </xf>
    <xf numFmtId="0" fontId="2" fillId="0" borderId="0" xfId="88" applyFont="1" applyFill="1" applyAlignment="1">
      <alignment horizontal="center" vertical="center" wrapText="1"/>
      <protection/>
    </xf>
    <xf numFmtId="0" fontId="22" fillId="0" borderId="0" xfId="88" applyFont="1" applyFill="1">
      <alignment/>
      <protection/>
    </xf>
    <xf numFmtId="0" fontId="2" fillId="0" borderId="0" xfId="88" applyFont="1" applyFill="1" applyBorder="1">
      <alignment/>
      <protection/>
    </xf>
    <xf numFmtId="164" fontId="2" fillId="0" borderId="0" xfId="88" applyNumberFormat="1" applyFont="1" applyFill="1" applyBorder="1">
      <alignment/>
      <protection/>
    </xf>
    <xf numFmtId="0" fontId="24" fillId="0" borderId="19" xfId="88" applyFont="1" applyFill="1" applyBorder="1" applyAlignment="1">
      <alignment wrapText="1"/>
      <protection/>
    </xf>
    <xf numFmtId="49" fontId="19" fillId="0" borderId="19" xfId="88" applyNumberFormat="1" applyFont="1" applyFill="1" applyBorder="1" applyAlignment="1">
      <alignment horizontal="center" vertical="center"/>
      <protection/>
    </xf>
    <xf numFmtId="49" fontId="23" fillId="0" borderId="19" xfId="88" applyNumberFormat="1" applyFont="1" applyFill="1" applyBorder="1" applyAlignment="1">
      <alignment horizontal="center" vertical="center"/>
      <protection/>
    </xf>
    <xf numFmtId="0" fontId="23" fillId="0" borderId="19" xfId="88" applyFont="1" applyFill="1" applyBorder="1" applyAlignment="1">
      <alignment horizontal="center" vertical="center" wrapText="1"/>
      <protection/>
    </xf>
    <xf numFmtId="49" fontId="21" fillId="0" borderId="19" xfId="88" applyNumberFormat="1" applyFont="1" applyFill="1" applyBorder="1" applyAlignment="1">
      <alignment horizontal="center" vertical="center"/>
      <protection/>
    </xf>
    <xf numFmtId="165" fontId="19" fillId="0" borderId="19" xfId="88" applyNumberFormat="1" applyFont="1" applyFill="1" applyBorder="1" applyAlignment="1">
      <alignment horizontal="center" vertical="center"/>
      <protection/>
    </xf>
    <xf numFmtId="2" fontId="19" fillId="0" borderId="19" xfId="88" applyNumberFormat="1" applyFont="1" applyFill="1" applyBorder="1" applyAlignment="1">
      <alignment horizontal="center" vertical="center" wrapText="1"/>
      <protection/>
    </xf>
    <xf numFmtId="165" fontId="19" fillId="0" borderId="19" xfId="88" applyNumberFormat="1" applyFont="1" applyFill="1" applyBorder="1" applyAlignment="1">
      <alignment horizontal="center" vertical="center" wrapText="1"/>
      <protection/>
    </xf>
    <xf numFmtId="165" fontId="21" fillId="0" borderId="19" xfId="88" applyNumberFormat="1" applyFont="1" applyFill="1" applyBorder="1" applyAlignment="1">
      <alignment horizontal="center" vertical="center"/>
      <protection/>
    </xf>
    <xf numFmtId="0" fontId="24" fillId="0" borderId="19" xfId="88" applyFont="1" applyFill="1" applyBorder="1" applyAlignment="1">
      <alignment horizontal="center" vertical="center" wrapText="1"/>
      <protection/>
    </xf>
    <xf numFmtId="0" fontId="19" fillId="0" borderId="0" xfId="88" applyFont="1" applyFill="1" applyAlignment="1">
      <alignment/>
      <protection/>
    </xf>
    <xf numFmtId="164" fontId="25" fillId="0" borderId="0" xfId="88" applyNumberFormat="1" applyFont="1" applyFill="1" applyAlignment="1">
      <alignment horizontal="right"/>
      <protection/>
    </xf>
    <xf numFmtId="49" fontId="23" fillId="0" borderId="19" xfId="88" applyNumberFormat="1" applyFont="1" applyFill="1" applyBorder="1" applyAlignment="1" applyProtection="1">
      <alignment horizontal="center" vertical="center" wrapText="1"/>
      <protection/>
    </xf>
    <xf numFmtId="0" fontId="19" fillId="0" borderId="19" xfId="88" applyFont="1" applyFill="1" applyBorder="1" applyAlignment="1">
      <alignment horizontal="center" vertical="center"/>
      <protection/>
    </xf>
    <xf numFmtId="165" fontId="23" fillId="0" borderId="19" xfId="88" applyNumberFormat="1" applyFont="1" applyFill="1" applyBorder="1" applyAlignment="1">
      <alignment horizontal="center" vertical="center"/>
      <protection/>
    </xf>
    <xf numFmtId="164" fontId="23" fillId="0" borderId="19" xfId="88" applyNumberFormat="1" applyFont="1" applyFill="1" applyBorder="1" applyAlignment="1">
      <alignment horizontal="center" vertical="center"/>
      <protection/>
    </xf>
    <xf numFmtId="164" fontId="19" fillId="0" borderId="19" xfId="88" applyNumberFormat="1" applyFont="1" applyFill="1" applyBorder="1" applyAlignment="1">
      <alignment horizontal="center" vertical="center"/>
      <protection/>
    </xf>
    <xf numFmtId="165" fontId="23" fillId="0" borderId="19" xfId="88" applyNumberFormat="1" applyFont="1" applyFill="1" applyBorder="1" applyAlignment="1">
      <alignment horizontal="center" vertical="center" wrapText="1"/>
      <protection/>
    </xf>
    <xf numFmtId="0" fontId="23" fillId="0" borderId="19" xfId="88" applyFont="1" applyFill="1" applyBorder="1" applyAlignment="1">
      <alignment horizontal="center" vertical="center"/>
      <protection/>
    </xf>
    <xf numFmtId="0" fontId="2" fillId="55" borderId="0" xfId="88" applyFont="1" applyFill="1" applyBorder="1">
      <alignment/>
      <protection/>
    </xf>
    <xf numFmtId="0" fontId="19" fillId="0" borderId="19" xfId="88" applyNumberFormat="1" applyFont="1" applyFill="1" applyBorder="1" applyAlignment="1">
      <alignment horizontal="left" vertical="top" wrapText="1"/>
      <protection/>
    </xf>
    <xf numFmtId="49" fontId="19" fillId="0" borderId="19" xfId="88" applyNumberFormat="1" applyFont="1" applyFill="1" applyBorder="1" applyAlignment="1">
      <alignment horizontal="center" vertical="center" wrapText="1"/>
      <protection/>
    </xf>
    <xf numFmtId="164" fontId="19" fillId="0" borderId="19" xfId="88" applyNumberFormat="1" applyFont="1" applyFill="1" applyBorder="1" applyAlignment="1">
      <alignment horizontal="center" vertical="center" wrapText="1"/>
      <protection/>
    </xf>
    <xf numFmtId="0" fontId="19" fillId="0" borderId="19" xfId="88" applyFont="1" applyFill="1" applyBorder="1" applyAlignment="1">
      <alignment horizontal="center" vertical="center" wrapText="1"/>
      <protection/>
    </xf>
    <xf numFmtId="0" fontId="25" fillId="0" borderId="0" xfId="88" applyFont="1" applyFill="1" applyBorder="1" applyAlignment="1">
      <alignment horizontal="right"/>
      <protection/>
    </xf>
    <xf numFmtId="0" fontId="2" fillId="0" borderId="0" xfId="88" applyAlignment="1">
      <alignment horizontal="right"/>
      <protection/>
    </xf>
    <xf numFmtId="0" fontId="2" fillId="0" borderId="0" xfId="88" applyFont="1" applyFill="1" applyBorder="1" applyAlignment="1">
      <alignment horizontal="right"/>
      <protection/>
    </xf>
    <xf numFmtId="0" fontId="2" fillId="0" borderId="0" xfId="88" applyAlignment="1">
      <alignment/>
      <protection/>
    </xf>
    <xf numFmtId="0" fontId="19" fillId="0" borderId="19" xfId="88" applyFont="1" applyFill="1" applyBorder="1" applyAlignment="1">
      <alignment horizontal="left" vertical="center" wrapText="1"/>
      <protection/>
    </xf>
    <xf numFmtId="49" fontId="19" fillId="56" borderId="19" xfId="88" applyNumberFormat="1" applyFont="1" applyFill="1" applyBorder="1" applyAlignment="1">
      <alignment horizontal="center" vertical="center"/>
      <protection/>
    </xf>
    <xf numFmtId="164" fontId="23" fillId="56" borderId="19" xfId="88" applyNumberFormat="1" applyFont="1" applyFill="1" applyBorder="1" applyAlignment="1">
      <alignment horizontal="center" vertical="center"/>
      <protection/>
    </xf>
    <xf numFmtId="3" fontId="19" fillId="56" borderId="19" xfId="88" applyNumberFormat="1" applyFont="1" applyFill="1" applyBorder="1" applyAlignment="1">
      <alignment horizontal="center" vertical="center"/>
      <protection/>
    </xf>
    <xf numFmtId="2" fontId="19" fillId="0" borderId="0" xfId="88" applyNumberFormat="1" applyFont="1" applyFill="1" applyAlignment="1">
      <alignment wrapText="1"/>
      <protection/>
    </xf>
    <xf numFmtId="164" fontId="0" fillId="0" borderId="0" xfId="0" applyNumberFormat="1" applyAlignment="1">
      <alignment/>
    </xf>
    <xf numFmtId="164" fontId="21" fillId="0" borderId="19" xfId="88" applyNumberFormat="1" applyFont="1" applyFill="1" applyBorder="1" applyAlignment="1">
      <alignment horizontal="center" vertical="center"/>
      <protection/>
    </xf>
    <xf numFmtId="0" fontId="21" fillId="0" borderId="19" xfId="88" applyFont="1" applyFill="1" applyBorder="1" applyAlignment="1">
      <alignment horizontal="left" vertical="center" wrapText="1"/>
      <protection/>
    </xf>
    <xf numFmtId="0" fontId="48" fillId="0" borderId="19" xfId="0" applyFont="1" applyBorder="1" applyAlignment="1">
      <alignment horizontal="left" vertical="center" wrapText="1"/>
    </xf>
    <xf numFmtId="49" fontId="24" fillId="0" borderId="19" xfId="88" applyNumberFormat="1" applyFont="1" applyFill="1" applyBorder="1" applyAlignment="1">
      <alignment horizontal="center" wrapText="1"/>
      <protection/>
    </xf>
    <xf numFmtId="164" fontId="48" fillId="0" borderId="19" xfId="0" applyNumberFormat="1" applyFont="1" applyBorder="1" applyAlignment="1">
      <alignment horizontal="center" vertical="center" wrapText="1"/>
    </xf>
    <xf numFmtId="49" fontId="28" fillId="0" borderId="19" xfId="88" applyNumberFormat="1" applyFont="1" applyFill="1" applyBorder="1" applyAlignment="1">
      <alignment horizontal="center" wrapText="1"/>
      <protection/>
    </xf>
    <xf numFmtId="0" fontId="0" fillId="0" borderId="19" xfId="0" applyBorder="1" applyAlignment="1">
      <alignment/>
    </xf>
    <xf numFmtId="0" fontId="49" fillId="0" borderId="19" xfId="0" applyFont="1" applyBorder="1" applyAlignment="1">
      <alignment/>
    </xf>
    <xf numFmtId="164" fontId="39" fillId="0" borderId="19" xfId="0" applyNumberFormat="1" applyFont="1" applyBorder="1" applyAlignment="1">
      <alignment horizontal="center"/>
    </xf>
    <xf numFmtId="2" fontId="19" fillId="0" borderId="19" xfId="88" applyNumberFormat="1" applyFont="1" applyFill="1" applyBorder="1" applyAlignment="1">
      <alignment vertical="top" wrapText="1"/>
      <protection/>
    </xf>
    <xf numFmtId="49" fontId="19" fillId="0" borderId="19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wrapText="1"/>
    </xf>
    <xf numFmtId="0" fontId="23" fillId="0" borderId="19" xfId="88" applyFont="1" applyFill="1" applyBorder="1" applyAlignment="1">
      <alignment vertical="center" wrapText="1"/>
      <protection/>
    </xf>
    <xf numFmtId="2" fontId="21" fillId="0" borderId="19" xfId="88" applyNumberFormat="1" applyFont="1" applyFill="1" applyBorder="1" applyAlignment="1">
      <alignment vertical="center" wrapText="1"/>
      <protection/>
    </xf>
    <xf numFmtId="2" fontId="19" fillId="0" borderId="19" xfId="88" applyNumberFormat="1" applyFont="1" applyFill="1" applyBorder="1" applyAlignment="1">
      <alignment vertical="center" wrapText="1"/>
      <protection/>
    </xf>
    <xf numFmtId="0" fontId="21" fillId="0" borderId="19" xfId="88" applyFont="1" applyFill="1" applyBorder="1" applyAlignment="1">
      <alignment vertical="center" wrapText="1"/>
      <protection/>
    </xf>
    <xf numFmtId="0" fontId="19" fillId="0" borderId="19" xfId="88" applyFont="1" applyFill="1" applyBorder="1" applyAlignment="1">
      <alignment vertical="center"/>
      <protection/>
    </xf>
    <xf numFmtId="0" fontId="19" fillId="0" borderId="19" xfId="88" applyFont="1" applyFill="1" applyBorder="1" applyAlignment="1">
      <alignment vertical="center" wrapText="1"/>
      <protection/>
    </xf>
    <xf numFmtId="0" fontId="21" fillId="0" borderId="19" xfId="89" applyNumberFormat="1" applyFont="1" applyFill="1" applyBorder="1" applyAlignment="1" applyProtection="1">
      <alignment vertical="center" wrapText="1"/>
      <protection/>
    </xf>
    <xf numFmtId="0" fontId="23" fillId="0" borderId="19" xfId="88" applyFont="1" applyFill="1" applyBorder="1" applyAlignment="1">
      <alignment vertical="center"/>
      <protection/>
    </xf>
    <xf numFmtId="0" fontId="23" fillId="0" borderId="19" xfId="88" applyNumberFormat="1" applyFont="1" applyFill="1" applyBorder="1" applyAlignment="1" applyProtection="1">
      <alignment vertical="center" wrapText="1"/>
      <protection/>
    </xf>
    <xf numFmtId="0" fontId="21" fillId="0" borderId="19" xfId="90" applyNumberFormat="1" applyFont="1" applyFill="1" applyBorder="1" applyAlignment="1" applyProtection="1">
      <alignment horizontal="left" vertical="center" wrapText="1"/>
      <protection/>
    </xf>
    <xf numFmtId="12" fontId="19" fillId="0" borderId="19" xfId="88" applyNumberFormat="1" applyFont="1" applyFill="1" applyBorder="1" applyAlignment="1">
      <alignment horizontal="left" vertical="center" wrapText="1"/>
      <protection/>
    </xf>
    <xf numFmtId="0" fontId="21" fillId="0" borderId="19" xfId="88" applyNumberFormat="1" applyFont="1" applyFill="1" applyBorder="1" applyAlignment="1">
      <alignment horizontal="left" vertical="center" wrapText="1"/>
      <protection/>
    </xf>
    <xf numFmtId="0" fontId="19" fillId="0" borderId="19" xfId="88" applyNumberFormat="1" applyFont="1" applyFill="1" applyBorder="1" applyAlignment="1">
      <alignment horizontal="left" vertical="center" wrapText="1"/>
      <protection/>
    </xf>
    <xf numFmtId="0" fontId="24" fillId="0" borderId="19" xfId="88" applyFont="1" applyFill="1" applyBorder="1" applyAlignment="1">
      <alignment vertical="center" wrapText="1"/>
      <protection/>
    </xf>
    <xf numFmtId="0" fontId="19" fillId="0" borderId="19" xfId="0" applyFont="1" applyFill="1" applyBorder="1" applyAlignment="1">
      <alignment vertical="center" wrapText="1"/>
    </xf>
    <xf numFmtId="2" fontId="19" fillId="0" borderId="19" xfId="0" applyNumberFormat="1" applyFont="1" applyFill="1" applyBorder="1" applyAlignment="1">
      <alignment vertical="center" wrapText="1"/>
    </xf>
    <xf numFmtId="0" fontId="19" fillId="0" borderId="19" xfId="90" applyNumberFormat="1" applyFont="1" applyFill="1" applyBorder="1" applyAlignment="1">
      <alignment horizontal="left" vertical="center" wrapText="1"/>
      <protection/>
    </xf>
    <xf numFmtId="0" fontId="19" fillId="0" borderId="19" xfId="87" applyNumberFormat="1" applyFont="1" applyFill="1" applyBorder="1" applyAlignment="1">
      <alignment horizontal="left" vertical="center" wrapText="1"/>
      <protection/>
    </xf>
    <xf numFmtId="49" fontId="19" fillId="0" borderId="19" xfId="90" applyNumberFormat="1" applyFont="1" applyFill="1" applyBorder="1" applyAlignment="1">
      <alignment horizontal="center" vertical="center" wrapText="1"/>
      <protection/>
    </xf>
    <xf numFmtId="0" fontId="19" fillId="0" borderId="19" xfId="90" applyFont="1" applyFill="1" applyBorder="1" applyAlignment="1">
      <alignment horizontal="center" vertical="center" wrapText="1"/>
      <protection/>
    </xf>
    <xf numFmtId="49" fontId="19" fillId="0" borderId="19" xfId="87" applyNumberFormat="1" applyFont="1" applyFill="1" applyBorder="1" applyAlignment="1">
      <alignment horizontal="center" vertical="center" wrapText="1"/>
      <protection/>
    </xf>
    <xf numFmtId="2" fontId="23" fillId="56" borderId="19" xfId="88" applyNumberFormat="1" applyFont="1" applyFill="1" applyBorder="1" applyAlignment="1">
      <alignment vertical="center" wrapText="1"/>
      <protection/>
    </xf>
    <xf numFmtId="0" fontId="28" fillId="0" borderId="19" xfId="0" applyFont="1" applyFill="1" applyBorder="1" applyAlignment="1">
      <alignment horizontal="left" vertical="center" wrapText="1"/>
    </xf>
    <xf numFmtId="49" fontId="31" fillId="0" borderId="19" xfId="88" applyNumberFormat="1" applyFont="1" applyFill="1" applyBorder="1" applyAlignment="1">
      <alignment horizontal="center" wrapText="1"/>
      <protection/>
    </xf>
    <xf numFmtId="164" fontId="39" fillId="0" borderId="19" xfId="0" applyNumberFormat="1" applyFont="1" applyBorder="1" applyAlignment="1">
      <alignment horizontal="center" vertical="center" wrapText="1"/>
    </xf>
    <xf numFmtId="0" fontId="21" fillId="0" borderId="19" xfId="88" applyNumberFormat="1" applyFont="1" applyFill="1" applyBorder="1" applyAlignment="1" applyProtection="1">
      <alignment vertical="center" wrapText="1"/>
      <protection/>
    </xf>
    <xf numFmtId="0" fontId="50" fillId="0" borderId="19" xfId="0" applyFont="1" applyBorder="1" applyAlignment="1">
      <alignment wrapText="1"/>
    </xf>
    <xf numFmtId="49" fontId="23" fillId="0" borderId="19" xfId="88" applyNumberFormat="1" applyFont="1" applyFill="1" applyBorder="1" applyAlignment="1">
      <alignment horizontal="center" vertical="center" wrapText="1"/>
      <protection/>
    </xf>
    <xf numFmtId="0" fontId="21" fillId="0" borderId="20" xfId="88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6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/>
      <protection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vertical="top" wrapText="1"/>
    </xf>
    <xf numFmtId="0" fontId="51" fillId="0" borderId="19" xfId="0" applyFont="1" applyFill="1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_Лист1" xfId="89"/>
    <cellStyle name="Обычный_Прил №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3"/>
  <sheetViews>
    <sheetView tabSelected="1" zoomScalePageLayoutView="0" workbookViewId="0" topLeftCell="A1">
      <selection activeCell="A156" sqref="A156"/>
    </sheetView>
  </sheetViews>
  <sheetFormatPr defaultColWidth="9.140625" defaultRowHeight="15"/>
  <cols>
    <col min="1" max="1" width="45.00390625" style="0" customWidth="1"/>
    <col min="2" max="2" width="10.8515625" style="0" customWidth="1"/>
    <col min="3" max="3" width="8.28125" style="0" customWidth="1"/>
    <col min="5" max="5" width="11.140625" style="0" customWidth="1"/>
    <col min="7" max="7" width="11.140625" style="0" customWidth="1"/>
  </cols>
  <sheetData>
    <row r="1" spans="1:12" ht="15">
      <c r="A1" s="5"/>
      <c r="B1" s="5"/>
      <c r="C1" s="5"/>
      <c r="D1" s="5"/>
      <c r="E1" s="20"/>
      <c r="F1" s="34"/>
      <c r="G1" s="4" t="s">
        <v>68</v>
      </c>
      <c r="H1" s="5"/>
      <c r="I1" s="5"/>
      <c r="J1" s="5"/>
      <c r="K1" s="5"/>
      <c r="L1" s="5"/>
    </row>
    <row r="2" spans="1:12" ht="15">
      <c r="A2" s="5"/>
      <c r="B2" s="5"/>
      <c r="C2" s="5"/>
      <c r="D2" s="5"/>
      <c r="E2" s="20"/>
      <c r="F2" s="20"/>
      <c r="G2" s="3" t="s">
        <v>92</v>
      </c>
      <c r="H2" s="37"/>
      <c r="I2" s="5"/>
      <c r="J2" s="5"/>
      <c r="K2" s="5"/>
      <c r="L2" s="5"/>
    </row>
    <row r="3" spans="1:12" ht="15">
      <c r="A3" s="5"/>
      <c r="B3" s="5"/>
      <c r="C3" s="5"/>
      <c r="D3" s="5"/>
      <c r="E3" s="20"/>
      <c r="F3" s="20"/>
      <c r="G3" s="3" t="s">
        <v>93</v>
      </c>
      <c r="H3" s="35"/>
      <c r="I3" s="5"/>
      <c r="J3" s="5"/>
      <c r="K3" s="5"/>
      <c r="L3" s="5"/>
    </row>
    <row r="4" spans="1:12" ht="15">
      <c r="A4" s="5"/>
      <c r="B4" s="5"/>
      <c r="C4" s="5"/>
      <c r="D4" s="5"/>
      <c r="E4" s="36"/>
      <c r="F4" s="36"/>
      <c r="G4" s="4" t="s">
        <v>0</v>
      </c>
      <c r="H4" s="37"/>
      <c r="I4" s="5"/>
      <c r="J4" s="5"/>
      <c r="K4" s="5"/>
      <c r="L4" s="5"/>
    </row>
    <row r="6" spans="1:12" ht="15">
      <c r="A6" s="88" t="s">
        <v>69</v>
      </c>
      <c r="B6" s="88"/>
      <c r="C6" s="88"/>
      <c r="D6" s="88"/>
      <c r="E6" s="88"/>
      <c r="F6" s="88"/>
      <c r="G6" s="88"/>
      <c r="H6" s="5"/>
      <c r="I6" s="5"/>
      <c r="J6" s="5"/>
      <c r="K6" s="5"/>
      <c r="L6" s="5"/>
    </row>
    <row r="7" spans="1:12" ht="15">
      <c r="A7" s="88" t="s">
        <v>70</v>
      </c>
      <c r="B7" s="88"/>
      <c r="C7" s="88"/>
      <c r="D7" s="88"/>
      <c r="E7" s="88"/>
      <c r="F7" s="88"/>
      <c r="G7" s="88"/>
      <c r="H7" s="5"/>
      <c r="I7" s="5"/>
      <c r="J7" s="5"/>
      <c r="K7" s="5"/>
      <c r="L7" s="5"/>
    </row>
    <row r="8" spans="1:12" ht="15">
      <c r="A8" s="89" t="s">
        <v>164</v>
      </c>
      <c r="B8" s="89"/>
      <c r="C8" s="89"/>
      <c r="D8" s="89"/>
      <c r="E8" s="89"/>
      <c r="F8" s="89"/>
      <c r="G8" s="89"/>
      <c r="H8" s="5"/>
      <c r="I8" s="5"/>
      <c r="J8" s="5"/>
      <c r="K8" s="5"/>
      <c r="L8" s="5"/>
    </row>
    <row r="9" spans="1:12" ht="14.25">
      <c r="A9" s="20"/>
      <c r="B9" s="20"/>
      <c r="C9" s="5"/>
      <c r="D9" s="5"/>
      <c r="E9" s="5"/>
      <c r="F9" s="5"/>
      <c r="G9" s="21" t="s">
        <v>1</v>
      </c>
      <c r="H9" s="5"/>
      <c r="I9" s="5"/>
      <c r="J9" s="5"/>
      <c r="K9" s="5"/>
      <c r="L9" s="5"/>
    </row>
    <row r="10" spans="1:12" ht="26.25">
      <c r="A10" s="33" t="s">
        <v>2</v>
      </c>
      <c r="B10" s="33" t="s">
        <v>71</v>
      </c>
      <c r="C10" s="31" t="s">
        <v>3</v>
      </c>
      <c r="D10" s="31" t="s">
        <v>4</v>
      </c>
      <c r="E10" s="31" t="s">
        <v>5</v>
      </c>
      <c r="F10" s="31" t="s">
        <v>6</v>
      </c>
      <c r="G10" s="32" t="s">
        <v>7</v>
      </c>
      <c r="H10" s="5"/>
      <c r="I10" s="5"/>
      <c r="J10" s="5"/>
      <c r="K10" s="5"/>
      <c r="L10" s="5"/>
    </row>
    <row r="11" spans="1:12" ht="14.25">
      <c r="A11" s="85" t="s">
        <v>72</v>
      </c>
      <c r="B11" s="90"/>
      <c r="C11" s="90"/>
      <c r="D11" s="90"/>
      <c r="E11" s="90"/>
      <c r="F11" s="90"/>
      <c r="G11" s="91"/>
      <c r="H11" s="5"/>
      <c r="I11" s="5"/>
      <c r="J11" s="5"/>
      <c r="K11" s="5"/>
      <c r="L11" s="5"/>
    </row>
    <row r="12" spans="1:12" ht="14.25">
      <c r="A12" s="57" t="s">
        <v>49</v>
      </c>
      <c r="B12" s="80" t="s">
        <v>73</v>
      </c>
      <c r="C12" s="12" t="s">
        <v>50</v>
      </c>
      <c r="D12" s="46"/>
      <c r="E12" s="46"/>
      <c r="F12" s="46"/>
      <c r="G12" s="81">
        <f>G13</f>
        <v>61.3</v>
      </c>
      <c r="H12" s="5"/>
      <c r="I12" s="5"/>
      <c r="J12" s="5"/>
      <c r="K12" s="5"/>
      <c r="L12" s="5"/>
    </row>
    <row r="13" spans="1:39" ht="14.25">
      <c r="A13" s="10" t="s">
        <v>53</v>
      </c>
      <c r="B13" s="47" t="s">
        <v>73</v>
      </c>
      <c r="C13" s="12" t="s">
        <v>50</v>
      </c>
      <c r="D13" s="12" t="s">
        <v>11</v>
      </c>
      <c r="E13" s="11"/>
      <c r="F13" s="11"/>
      <c r="G13" s="25">
        <f>G14</f>
        <v>61.3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66">
      <c r="A14" s="72" t="s">
        <v>83</v>
      </c>
      <c r="B14" s="49" t="s">
        <v>73</v>
      </c>
      <c r="C14" s="11" t="s">
        <v>50</v>
      </c>
      <c r="D14" s="11" t="s">
        <v>11</v>
      </c>
      <c r="E14" s="11" t="s">
        <v>117</v>
      </c>
      <c r="F14" s="11"/>
      <c r="G14" s="26">
        <f>G15</f>
        <v>61.3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52.5">
      <c r="A15" s="59" t="s">
        <v>85</v>
      </c>
      <c r="B15" s="49" t="s">
        <v>73</v>
      </c>
      <c r="C15" s="11" t="s">
        <v>50</v>
      </c>
      <c r="D15" s="11" t="s">
        <v>11</v>
      </c>
      <c r="E15" s="11" t="s">
        <v>118</v>
      </c>
      <c r="F15" s="11"/>
      <c r="G15" s="26">
        <f>G16+G17</f>
        <v>61.3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26.25">
      <c r="A16" s="59" t="s">
        <v>24</v>
      </c>
      <c r="B16" s="49" t="s">
        <v>73</v>
      </c>
      <c r="C16" s="11" t="s">
        <v>50</v>
      </c>
      <c r="D16" s="11" t="s">
        <v>11</v>
      </c>
      <c r="E16" s="11" t="s">
        <v>118</v>
      </c>
      <c r="F16" s="11" t="s">
        <v>25</v>
      </c>
      <c r="G16" s="26">
        <v>57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4.25">
      <c r="A17" s="38" t="s">
        <v>26</v>
      </c>
      <c r="B17" s="49" t="s">
        <v>73</v>
      </c>
      <c r="C17" s="11" t="s">
        <v>50</v>
      </c>
      <c r="D17" s="11" t="s">
        <v>11</v>
      </c>
      <c r="E17" s="11" t="s">
        <v>118</v>
      </c>
      <c r="F17" s="11" t="s">
        <v>27</v>
      </c>
      <c r="G17" s="26">
        <v>4.3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12" ht="14.25">
      <c r="A18" s="45" t="s">
        <v>74</v>
      </c>
      <c r="B18" s="47" t="s">
        <v>73</v>
      </c>
      <c r="C18" s="46"/>
      <c r="D18" s="46"/>
      <c r="E18" s="46"/>
      <c r="F18" s="46"/>
      <c r="G18" s="48">
        <f>G13</f>
        <v>61.3</v>
      </c>
      <c r="H18" s="5"/>
      <c r="I18" s="5"/>
      <c r="J18" s="5"/>
      <c r="K18" s="5"/>
      <c r="L18" s="5"/>
    </row>
    <row r="19" spans="1:12" ht="15" customHeight="1">
      <c r="A19" s="92" t="s">
        <v>88</v>
      </c>
      <c r="B19" s="93"/>
      <c r="C19" s="93"/>
      <c r="D19" s="93"/>
      <c r="E19" s="93"/>
      <c r="F19" s="93"/>
      <c r="G19" s="93"/>
      <c r="H19" s="5"/>
      <c r="I19" s="5"/>
      <c r="J19" s="5"/>
      <c r="K19" s="5"/>
      <c r="L19" s="5"/>
    </row>
    <row r="20" spans="1:12" ht="15" customHeight="1">
      <c r="A20" s="57" t="s">
        <v>49</v>
      </c>
      <c r="B20" s="80" t="s">
        <v>87</v>
      </c>
      <c r="C20" s="12" t="s">
        <v>50</v>
      </c>
      <c r="D20" s="46"/>
      <c r="E20" s="46"/>
      <c r="F20" s="46"/>
      <c r="G20" s="81">
        <f>G21</f>
        <v>1149.9</v>
      </c>
      <c r="H20" s="5"/>
      <c r="I20" s="5"/>
      <c r="J20" s="5"/>
      <c r="K20" s="5"/>
      <c r="L20" s="5"/>
    </row>
    <row r="21" spans="1:12" ht="14.25">
      <c r="A21" s="10" t="s">
        <v>53</v>
      </c>
      <c r="B21" s="47" t="s">
        <v>87</v>
      </c>
      <c r="C21" s="12" t="s">
        <v>50</v>
      </c>
      <c r="D21" s="12" t="s">
        <v>11</v>
      </c>
      <c r="E21" s="11"/>
      <c r="F21" s="11"/>
      <c r="G21" s="25">
        <f>G22</f>
        <v>1149.9</v>
      </c>
      <c r="H21" s="5"/>
      <c r="I21" s="5"/>
      <c r="J21" s="5"/>
      <c r="K21" s="5"/>
      <c r="L21" s="5"/>
    </row>
    <row r="22" spans="1:12" ht="66">
      <c r="A22" s="72" t="s">
        <v>83</v>
      </c>
      <c r="B22" s="49" t="s">
        <v>87</v>
      </c>
      <c r="C22" s="11" t="s">
        <v>50</v>
      </c>
      <c r="D22" s="11" t="s">
        <v>11</v>
      </c>
      <c r="E22" s="11" t="s">
        <v>117</v>
      </c>
      <c r="F22" s="11"/>
      <c r="G22" s="26">
        <f>G23+G25</f>
        <v>1149.9</v>
      </c>
      <c r="H22" s="5"/>
      <c r="I22" s="5"/>
      <c r="J22" s="5"/>
      <c r="K22" s="5"/>
      <c r="L22" s="5"/>
    </row>
    <row r="23" spans="1:12" ht="52.5">
      <c r="A23" s="79" t="s">
        <v>166</v>
      </c>
      <c r="B23" s="49" t="s">
        <v>87</v>
      </c>
      <c r="C23" s="11" t="s">
        <v>50</v>
      </c>
      <c r="D23" s="11" t="s">
        <v>11</v>
      </c>
      <c r="E23" s="11" t="s">
        <v>165</v>
      </c>
      <c r="F23" s="11"/>
      <c r="G23" s="26">
        <f>G24</f>
        <v>65</v>
      </c>
      <c r="H23" s="5"/>
      <c r="I23" s="5"/>
      <c r="J23" s="5"/>
      <c r="K23" s="5"/>
      <c r="L23" s="5"/>
    </row>
    <row r="24" spans="1:12" ht="26.25">
      <c r="A24" s="59" t="s">
        <v>24</v>
      </c>
      <c r="B24" s="49" t="s">
        <v>87</v>
      </c>
      <c r="C24" s="11" t="s">
        <v>50</v>
      </c>
      <c r="D24" s="11" t="s">
        <v>11</v>
      </c>
      <c r="E24" s="11" t="s">
        <v>165</v>
      </c>
      <c r="F24" s="11" t="s">
        <v>25</v>
      </c>
      <c r="G24" s="26">
        <v>65</v>
      </c>
      <c r="H24" s="5"/>
      <c r="I24" s="5"/>
      <c r="J24" s="5"/>
      <c r="K24" s="5"/>
      <c r="L24" s="5"/>
    </row>
    <row r="25" spans="1:12" ht="52.5">
      <c r="A25" s="59" t="s">
        <v>84</v>
      </c>
      <c r="B25" s="49" t="s">
        <v>87</v>
      </c>
      <c r="C25" s="11" t="s">
        <v>50</v>
      </c>
      <c r="D25" s="11" t="s">
        <v>11</v>
      </c>
      <c r="E25" s="11" t="s">
        <v>118</v>
      </c>
      <c r="F25" s="11"/>
      <c r="G25" s="26">
        <f>G26+G27</f>
        <v>1084.9</v>
      </c>
      <c r="H25" s="5"/>
      <c r="I25" s="5"/>
      <c r="J25" s="5"/>
      <c r="K25" s="5"/>
      <c r="L25" s="5"/>
    </row>
    <row r="26" spans="1:12" ht="26.25">
      <c r="A26" s="59" t="s">
        <v>24</v>
      </c>
      <c r="B26" s="49" t="s">
        <v>87</v>
      </c>
      <c r="C26" s="11" t="s">
        <v>50</v>
      </c>
      <c r="D26" s="11" t="s">
        <v>11</v>
      </c>
      <c r="E26" s="11" t="s">
        <v>118</v>
      </c>
      <c r="F26" s="11" t="s">
        <v>25</v>
      </c>
      <c r="G26" s="26">
        <v>1053.5</v>
      </c>
      <c r="H26" s="5"/>
      <c r="I26" s="5"/>
      <c r="J26" s="5"/>
      <c r="K26" s="5"/>
      <c r="L26" s="5"/>
    </row>
    <row r="27" spans="1:12" ht="14.25">
      <c r="A27" s="38" t="s">
        <v>26</v>
      </c>
      <c r="B27" s="49" t="s">
        <v>87</v>
      </c>
      <c r="C27" s="11" t="s">
        <v>50</v>
      </c>
      <c r="D27" s="11" t="s">
        <v>11</v>
      </c>
      <c r="E27" s="11" t="s">
        <v>118</v>
      </c>
      <c r="F27" s="11" t="s">
        <v>27</v>
      </c>
      <c r="G27" s="26">
        <v>31.4</v>
      </c>
      <c r="H27" s="5"/>
      <c r="I27" s="5"/>
      <c r="J27" s="5"/>
      <c r="K27" s="5"/>
      <c r="L27" s="5"/>
    </row>
    <row r="28" spans="1:12" ht="14.25">
      <c r="A28" s="45" t="s">
        <v>74</v>
      </c>
      <c r="B28" s="47" t="s">
        <v>87</v>
      </c>
      <c r="C28" s="46"/>
      <c r="D28" s="46"/>
      <c r="E28" s="46"/>
      <c r="F28" s="46"/>
      <c r="G28" s="48">
        <f>G21</f>
        <v>1149.9</v>
      </c>
      <c r="H28" s="5"/>
      <c r="I28" s="5"/>
      <c r="J28" s="5"/>
      <c r="K28" s="5"/>
      <c r="L28" s="5"/>
    </row>
    <row r="29" spans="1:12" ht="31.5" customHeight="1">
      <c r="A29" s="85" t="s">
        <v>75</v>
      </c>
      <c r="B29" s="86"/>
      <c r="C29" s="86"/>
      <c r="D29" s="86"/>
      <c r="E29" s="86"/>
      <c r="F29" s="86"/>
      <c r="G29" s="87"/>
      <c r="H29" s="5"/>
      <c r="I29" s="5"/>
      <c r="J29" s="5"/>
      <c r="K29" s="5"/>
      <c r="L29" s="5"/>
    </row>
    <row r="30" spans="1:12" ht="14.25">
      <c r="A30" s="57" t="s">
        <v>8</v>
      </c>
      <c r="B30" s="49" t="s">
        <v>76</v>
      </c>
      <c r="C30" s="12" t="s">
        <v>9</v>
      </c>
      <c r="D30" s="22"/>
      <c r="E30" s="23"/>
      <c r="F30" s="23"/>
      <c r="G30" s="24">
        <f>G31+G38+G49+G54</f>
        <v>6100.799999999999</v>
      </c>
      <c r="H30" s="6"/>
      <c r="I30" s="6"/>
      <c r="J30" s="6"/>
      <c r="K30" s="6"/>
      <c r="L30" s="6"/>
    </row>
    <row r="31" spans="1:12" ht="41.25">
      <c r="A31" s="58" t="s">
        <v>10</v>
      </c>
      <c r="B31" s="49" t="s">
        <v>76</v>
      </c>
      <c r="C31" s="14" t="s">
        <v>9</v>
      </c>
      <c r="D31" s="14" t="s">
        <v>11</v>
      </c>
      <c r="E31" s="14"/>
      <c r="F31" s="14"/>
      <c r="G31" s="18">
        <f>G32</f>
        <v>1092.6</v>
      </c>
      <c r="H31" s="7"/>
      <c r="I31" s="2"/>
      <c r="J31" s="7"/>
      <c r="K31" s="7"/>
      <c r="L31" s="7"/>
    </row>
    <row r="32" spans="1:12" ht="14.25">
      <c r="A32" s="59" t="s">
        <v>12</v>
      </c>
      <c r="B32" s="49" t="s">
        <v>76</v>
      </c>
      <c r="C32" s="11" t="s">
        <v>9</v>
      </c>
      <c r="D32" s="11" t="s">
        <v>11</v>
      </c>
      <c r="E32" s="11" t="s">
        <v>141</v>
      </c>
      <c r="F32" s="11"/>
      <c r="G32" s="15">
        <f>G33</f>
        <v>1092.6</v>
      </c>
      <c r="H32" s="5"/>
      <c r="I32" s="5"/>
      <c r="J32" s="1"/>
      <c r="K32" s="5"/>
      <c r="L32" s="5"/>
    </row>
    <row r="33" spans="1:7" ht="26.25">
      <c r="A33" s="59" t="s">
        <v>13</v>
      </c>
      <c r="B33" s="49" t="s">
        <v>76</v>
      </c>
      <c r="C33" s="11" t="s">
        <v>9</v>
      </c>
      <c r="D33" s="11" t="s">
        <v>11</v>
      </c>
      <c r="E33" s="11" t="s">
        <v>148</v>
      </c>
      <c r="F33" s="11"/>
      <c r="G33" s="15">
        <f>G34+G36</f>
        <v>1092.6</v>
      </c>
    </row>
    <row r="34" spans="1:7" ht="26.25">
      <c r="A34" s="59" t="s">
        <v>14</v>
      </c>
      <c r="B34" s="49" t="s">
        <v>76</v>
      </c>
      <c r="C34" s="11" t="s">
        <v>9</v>
      </c>
      <c r="D34" s="11" t="s">
        <v>11</v>
      </c>
      <c r="E34" s="11" t="s">
        <v>149</v>
      </c>
      <c r="F34" s="11"/>
      <c r="G34" s="15">
        <f>G35</f>
        <v>1072.6</v>
      </c>
    </row>
    <row r="35" spans="1:7" ht="66">
      <c r="A35" s="59" t="s">
        <v>15</v>
      </c>
      <c r="B35" s="49" t="s">
        <v>76</v>
      </c>
      <c r="C35" s="11" t="s">
        <v>9</v>
      </c>
      <c r="D35" s="11" t="s">
        <v>11</v>
      </c>
      <c r="E35" s="11" t="s">
        <v>149</v>
      </c>
      <c r="F35" s="11" t="s">
        <v>16</v>
      </c>
      <c r="G35" s="15">
        <v>1072.6</v>
      </c>
    </row>
    <row r="36" spans="1:7" ht="52.5">
      <c r="A36" s="62" t="s">
        <v>147</v>
      </c>
      <c r="B36" s="49" t="s">
        <v>76</v>
      </c>
      <c r="C36" s="16" t="s">
        <v>9</v>
      </c>
      <c r="D36" s="11" t="s">
        <v>11</v>
      </c>
      <c r="E36" s="11" t="s">
        <v>150</v>
      </c>
      <c r="F36" s="11"/>
      <c r="G36" s="17">
        <f>G37</f>
        <v>20</v>
      </c>
    </row>
    <row r="37" spans="1:7" ht="66">
      <c r="A37" s="38" t="s">
        <v>22</v>
      </c>
      <c r="B37" s="49" t="s">
        <v>76</v>
      </c>
      <c r="C37" s="16" t="s">
        <v>9</v>
      </c>
      <c r="D37" s="11" t="s">
        <v>11</v>
      </c>
      <c r="E37" s="11" t="s">
        <v>150</v>
      </c>
      <c r="F37" s="11" t="s">
        <v>16</v>
      </c>
      <c r="G37" s="17">
        <v>20</v>
      </c>
    </row>
    <row r="38" spans="1:7" ht="54.75">
      <c r="A38" s="60" t="s">
        <v>17</v>
      </c>
      <c r="B38" s="49" t="s">
        <v>76</v>
      </c>
      <c r="C38" s="14" t="s">
        <v>9</v>
      </c>
      <c r="D38" s="14" t="s">
        <v>18</v>
      </c>
      <c r="E38" s="14"/>
      <c r="F38" s="14"/>
      <c r="G38" s="18">
        <f>G39</f>
        <v>3962.8</v>
      </c>
    </row>
    <row r="39" spans="1:7" ht="26.25">
      <c r="A39" s="38" t="s">
        <v>19</v>
      </c>
      <c r="B39" s="49" t="s">
        <v>76</v>
      </c>
      <c r="C39" s="16" t="s">
        <v>9</v>
      </c>
      <c r="D39" s="16" t="s">
        <v>18</v>
      </c>
      <c r="E39" s="11" t="s">
        <v>125</v>
      </c>
      <c r="F39" s="16"/>
      <c r="G39" s="17">
        <f>G40</f>
        <v>3962.8</v>
      </c>
    </row>
    <row r="40" spans="1:7" ht="52.5">
      <c r="A40" s="38" t="s">
        <v>20</v>
      </c>
      <c r="B40" s="49" t="s">
        <v>76</v>
      </c>
      <c r="C40" s="16" t="s">
        <v>9</v>
      </c>
      <c r="D40" s="16" t="s">
        <v>18</v>
      </c>
      <c r="E40" s="11" t="s">
        <v>124</v>
      </c>
      <c r="F40" s="16"/>
      <c r="G40" s="17">
        <f>G42+G44+G47</f>
        <v>3962.8</v>
      </c>
    </row>
    <row r="41" spans="1:7" ht="27">
      <c r="A41" s="56" t="s">
        <v>176</v>
      </c>
      <c r="B41" s="49" t="s">
        <v>76</v>
      </c>
      <c r="C41" s="16" t="s">
        <v>9</v>
      </c>
      <c r="D41" s="16" t="s">
        <v>18</v>
      </c>
      <c r="E41" s="11" t="s">
        <v>177</v>
      </c>
      <c r="F41" s="16"/>
      <c r="G41" s="17">
        <f>G42</f>
        <v>3467</v>
      </c>
    </row>
    <row r="42" spans="1:7" ht="26.25">
      <c r="A42" s="38" t="s">
        <v>21</v>
      </c>
      <c r="B42" s="49" t="s">
        <v>76</v>
      </c>
      <c r="C42" s="16" t="s">
        <v>9</v>
      </c>
      <c r="D42" s="16" t="s">
        <v>18</v>
      </c>
      <c r="E42" s="11" t="s">
        <v>178</v>
      </c>
      <c r="F42" s="16"/>
      <c r="G42" s="17">
        <f>G43</f>
        <v>3467</v>
      </c>
    </row>
    <row r="43" spans="1:7" ht="66">
      <c r="A43" s="38" t="s">
        <v>22</v>
      </c>
      <c r="B43" s="49" t="s">
        <v>76</v>
      </c>
      <c r="C43" s="16" t="s">
        <v>9</v>
      </c>
      <c r="D43" s="16" t="s">
        <v>18</v>
      </c>
      <c r="E43" s="11" t="s">
        <v>178</v>
      </c>
      <c r="F43" s="11" t="s">
        <v>16</v>
      </c>
      <c r="G43" s="17">
        <v>3467</v>
      </c>
    </row>
    <row r="44" spans="1:7" ht="26.25">
      <c r="A44" s="38" t="s">
        <v>23</v>
      </c>
      <c r="B44" s="49" t="s">
        <v>76</v>
      </c>
      <c r="C44" s="16" t="s">
        <v>9</v>
      </c>
      <c r="D44" s="16" t="s">
        <v>18</v>
      </c>
      <c r="E44" s="11" t="s">
        <v>179</v>
      </c>
      <c r="F44" s="11"/>
      <c r="G44" s="17">
        <f>G45+G46</f>
        <v>385.80000000000007</v>
      </c>
    </row>
    <row r="45" spans="1:7" ht="26.25">
      <c r="A45" s="59" t="s">
        <v>24</v>
      </c>
      <c r="B45" s="49" t="s">
        <v>76</v>
      </c>
      <c r="C45" s="16" t="s">
        <v>9</v>
      </c>
      <c r="D45" s="16" t="s">
        <v>18</v>
      </c>
      <c r="E45" s="11" t="s">
        <v>179</v>
      </c>
      <c r="F45" s="11" t="s">
        <v>25</v>
      </c>
      <c r="G45" s="17">
        <f>489.5+94.2-72.9-20-110</f>
        <v>380.80000000000007</v>
      </c>
    </row>
    <row r="46" spans="1:7" ht="14.25">
      <c r="A46" s="61" t="s">
        <v>26</v>
      </c>
      <c r="B46" s="49" t="s">
        <v>76</v>
      </c>
      <c r="C46" s="16" t="s">
        <v>9</v>
      </c>
      <c r="D46" s="16" t="s">
        <v>18</v>
      </c>
      <c r="E46" s="11" t="s">
        <v>179</v>
      </c>
      <c r="F46" s="11" t="s">
        <v>27</v>
      </c>
      <c r="G46" s="17">
        <v>5</v>
      </c>
    </row>
    <row r="47" spans="1:7" ht="52.5">
      <c r="A47" s="62" t="s">
        <v>147</v>
      </c>
      <c r="B47" s="49" t="s">
        <v>76</v>
      </c>
      <c r="C47" s="16" t="s">
        <v>9</v>
      </c>
      <c r="D47" s="11" t="s">
        <v>11</v>
      </c>
      <c r="E47" s="11" t="s">
        <v>180</v>
      </c>
      <c r="F47" s="11"/>
      <c r="G47" s="17">
        <f>G48</f>
        <v>110</v>
      </c>
    </row>
    <row r="48" spans="1:7" ht="66">
      <c r="A48" s="38" t="s">
        <v>22</v>
      </c>
      <c r="B48" s="49" t="s">
        <v>76</v>
      </c>
      <c r="C48" s="16" t="s">
        <v>9</v>
      </c>
      <c r="D48" s="11" t="s">
        <v>11</v>
      </c>
      <c r="E48" s="11" t="s">
        <v>180</v>
      </c>
      <c r="F48" s="11" t="s">
        <v>16</v>
      </c>
      <c r="G48" s="17">
        <v>110</v>
      </c>
    </row>
    <row r="49" spans="1:7" ht="14.25">
      <c r="A49" s="63" t="s">
        <v>28</v>
      </c>
      <c r="B49" s="49" t="s">
        <v>76</v>
      </c>
      <c r="C49" s="14" t="s">
        <v>9</v>
      </c>
      <c r="D49" s="14" t="s">
        <v>29</v>
      </c>
      <c r="E49" s="14"/>
      <c r="F49" s="14"/>
      <c r="G49" s="18">
        <v>50</v>
      </c>
    </row>
    <row r="50" spans="1:39" ht="14.25">
      <c r="A50" s="59" t="s">
        <v>12</v>
      </c>
      <c r="B50" s="49" t="s">
        <v>76</v>
      </c>
      <c r="C50" s="11" t="s">
        <v>9</v>
      </c>
      <c r="D50" s="11" t="s">
        <v>29</v>
      </c>
      <c r="E50" s="11" t="s">
        <v>141</v>
      </c>
      <c r="F50" s="11"/>
      <c r="G50" s="15">
        <v>50</v>
      </c>
      <c r="H50" s="5"/>
      <c r="I50" s="4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14.25">
      <c r="A51" s="59" t="s">
        <v>30</v>
      </c>
      <c r="B51" s="49" t="s">
        <v>76</v>
      </c>
      <c r="C51" s="11" t="s">
        <v>9</v>
      </c>
      <c r="D51" s="11" t="s">
        <v>29</v>
      </c>
      <c r="E51" s="11" t="s">
        <v>142</v>
      </c>
      <c r="F51" s="11"/>
      <c r="G51" s="15">
        <v>50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26.25">
      <c r="A52" s="59" t="s">
        <v>31</v>
      </c>
      <c r="B52" s="49" t="s">
        <v>76</v>
      </c>
      <c r="C52" s="11" t="s">
        <v>9</v>
      </c>
      <c r="D52" s="11" t="s">
        <v>29</v>
      </c>
      <c r="E52" s="11" t="s">
        <v>143</v>
      </c>
      <c r="F52" s="11"/>
      <c r="G52" s="15">
        <v>50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14.25">
      <c r="A53" s="38" t="s">
        <v>26</v>
      </c>
      <c r="B53" s="49" t="s">
        <v>76</v>
      </c>
      <c r="C53" s="11" t="s">
        <v>9</v>
      </c>
      <c r="D53" s="11" t="s">
        <v>29</v>
      </c>
      <c r="E53" s="11" t="s">
        <v>143</v>
      </c>
      <c r="F53" s="11" t="s">
        <v>27</v>
      </c>
      <c r="G53" s="15">
        <v>50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14.25">
      <c r="A54" s="64" t="s">
        <v>32</v>
      </c>
      <c r="B54" s="49" t="s">
        <v>76</v>
      </c>
      <c r="C54" s="12" t="s">
        <v>9</v>
      </c>
      <c r="D54" s="12" t="s">
        <v>33</v>
      </c>
      <c r="E54" s="12"/>
      <c r="F54" s="12"/>
      <c r="G54" s="25">
        <f>G55+G60+G63</f>
        <v>995.4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26.25">
      <c r="A55" s="38" t="s">
        <v>19</v>
      </c>
      <c r="B55" s="49" t="s">
        <v>76</v>
      </c>
      <c r="C55" s="11" t="s">
        <v>9</v>
      </c>
      <c r="D55" s="11" t="s">
        <v>33</v>
      </c>
      <c r="E55" s="11" t="s">
        <v>125</v>
      </c>
      <c r="F55" s="11"/>
      <c r="G55" s="26">
        <f>G56</f>
        <v>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52.5">
      <c r="A56" s="38" t="s">
        <v>20</v>
      </c>
      <c r="B56" s="49" t="s">
        <v>76</v>
      </c>
      <c r="C56" s="11" t="s">
        <v>9</v>
      </c>
      <c r="D56" s="11" t="s">
        <v>33</v>
      </c>
      <c r="E56" s="11" t="s">
        <v>124</v>
      </c>
      <c r="F56" s="11"/>
      <c r="G56" s="26">
        <f>G58</f>
        <v>4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26.25">
      <c r="A57" s="30" t="s">
        <v>181</v>
      </c>
      <c r="B57" s="49" t="s">
        <v>76</v>
      </c>
      <c r="C57" s="11" t="s">
        <v>9</v>
      </c>
      <c r="D57" s="11" t="s">
        <v>33</v>
      </c>
      <c r="E57" s="11" t="s">
        <v>182</v>
      </c>
      <c r="F57" s="11"/>
      <c r="G57" s="26">
        <f>G58</f>
        <v>4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105">
      <c r="A58" s="62" t="s">
        <v>140</v>
      </c>
      <c r="B58" s="49" t="s">
        <v>76</v>
      </c>
      <c r="C58" s="11" t="s">
        <v>9</v>
      </c>
      <c r="D58" s="11" t="s">
        <v>33</v>
      </c>
      <c r="E58" s="11" t="s">
        <v>183</v>
      </c>
      <c r="F58" s="11"/>
      <c r="G58" s="26">
        <f>G59</f>
        <v>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26.25">
      <c r="A59" s="59" t="s">
        <v>24</v>
      </c>
      <c r="B59" s="49" t="s">
        <v>76</v>
      </c>
      <c r="C59" s="11" t="s">
        <v>9</v>
      </c>
      <c r="D59" s="11" t="s">
        <v>33</v>
      </c>
      <c r="E59" s="11" t="s">
        <v>183</v>
      </c>
      <c r="F59" s="11" t="s">
        <v>25</v>
      </c>
      <c r="G59" s="26">
        <v>4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52.5">
      <c r="A60" s="59" t="s">
        <v>80</v>
      </c>
      <c r="B60" s="49" t="s">
        <v>76</v>
      </c>
      <c r="C60" s="16" t="s">
        <v>9</v>
      </c>
      <c r="D60" s="11" t="s">
        <v>33</v>
      </c>
      <c r="E60" s="11" t="s">
        <v>144</v>
      </c>
      <c r="F60" s="11"/>
      <c r="G60" s="26">
        <f>G61</f>
        <v>154.9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14.25">
      <c r="A61" s="59" t="s">
        <v>34</v>
      </c>
      <c r="B61" s="49" t="s">
        <v>76</v>
      </c>
      <c r="C61" s="16" t="s">
        <v>9</v>
      </c>
      <c r="D61" s="11" t="s">
        <v>33</v>
      </c>
      <c r="E61" s="11" t="s">
        <v>145</v>
      </c>
      <c r="F61" s="11"/>
      <c r="G61" s="26">
        <f>G62</f>
        <v>154.9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26.25">
      <c r="A62" s="59" t="s">
        <v>24</v>
      </c>
      <c r="B62" s="49" t="s">
        <v>76</v>
      </c>
      <c r="C62" s="16" t="s">
        <v>9</v>
      </c>
      <c r="D62" s="11" t="s">
        <v>33</v>
      </c>
      <c r="E62" s="11" t="s">
        <v>145</v>
      </c>
      <c r="F62" s="11" t="s">
        <v>25</v>
      </c>
      <c r="G62" s="26">
        <v>154.9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39">
      <c r="A63" s="59" t="s">
        <v>162</v>
      </c>
      <c r="B63" s="49" t="s">
        <v>76</v>
      </c>
      <c r="C63" s="16" t="s">
        <v>9</v>
      </c>
      <c r="D63" s="11" t="s">
        <v>33</v>
      </c>
      <c r="E63" s="11" t="s">
        <v>146</v>
      </c>
      <c r="F63" s="11"/>
      <c r="G63" s="26">
        <f>G64</f>
        <v>836.5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26.25">
      <c r="A64" s="59" t="s">
        <v>163</v>
      </c>
      <c r="B64" s="49" t="s">
        <v>76</v>
      </c>
      <c r="C64" s="16" t="s">
        <v>9</v>
      </c>
      <c r="D64" s="11" t="s">
        <v>33</v>
      </c>
      <c r="E64" s="11" t="s">
        <v>168</v>
      </c>
      <c r="F64" s="11"/>
      <c r="G64" s="26">
        <f>G67+G65</f>
        <v>836.5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52.5">
      <c r="A65" s="59" t="s">
        <v>86</v>
      </c>
      <c r="B65" s="49" t="s">
        <v>76</v>
      </c>
      <c r="C65" s="16" t="s">
        <v>9</v>
      </c>
      <c r="D65" s="11" t="s">
        <v>33</v>
      </c>
      <c r="E65" s="11" t="s">
        <v>170</v>
      </c>
      <c r="F65" s="11"/>
      <c r="G65" s="26">
        <f>G66</f>
        <v>673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26.25">
      <c r="A66" s="59" t="s">
        <v>24</v>
      </c>
      <c r="B66" s="49" t="s">
        <v>76</v>
      </c>
      <c r="C66" s="16" t="s">
        <v>9</v>
      </c>
      <c r="D66" s="11" t="s">
        <v>33</v>
      </c>
      <c r="E66" s="11" t="s">
        <v>170</v>
      </c>
      <c r="F66" s="11" t="s">
        <v>25</v>
      </c>
      <c r="G66" s="26">
        <v>673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52.5">
      <c r="A67" s="59" t="s">
        <v>167</v>
      </c>
      <c r="B67" s="49" t="s">
        <v>76</v>
      </c>
      <c r="C67" s="16" t="s">
        <v>9</v>
      </c>
      <c r="D67" s="11" t="s">
        <v>33</v>
      </c>
      <c r="E67" s="11" t="s">
        <v>169</v>
      </c>
      <c r="F67" s="11"/>
      <c r="G67" s="26">
        <f>G68</f>
        <v>163.5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26.25">
      <c r="A68" s="59" t="s">
        <v>24</v>
      </c>
      <c r="B68" s="49" t="s">
        <v>76</v>
      </c>
      <c r="C68" s="16" t="s">
        <v>9</v>
      </c>
      <c r="D68" s="11" t="s">
        <v>33</v>
      </c>
      <c r="E68" s="11" t="s">
        <v>169</v>
      </c>
      <c r="F68" s="11" t="s">
        <v>25</v>
      </c>
      <c r="G68" s="26">
        <v>163.5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14.25">
      <c r="A69" s="57" t="s">
        <v>35</v>
      </c>
      <c r="B69" s="49" t="s">
        <v>76</v>
      </c>
      <c r="C69" s="12" t="s">
        <v>11</v>
      </c>
      <c r="D69" s="12"/>
      <c r="E69" s="12"/>
      <c r="F69" s="12"/>
      <c r="G69" s="24">
        <f>G70</f>
        <v>170.5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14.25">
      <c r="A70" s="60" t="s">
        <v>36</v>
      </c>
      <c r="B70" s="49" t="s">
        <v>76</v>
      </c>
      <c r="C70" s="14" t="s">
        <v>11</v>
      </c>
      <c r="D70" s="14" t="s">
        <v>37</v>
      </c>
      <c r="E70" s="11"/>
      <c r="F70" s="11"/>
      <c r="G70" s="18">
        <f>G71</f>
        <v>170.5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26.25">
      <c r="A71" s="38" t="s">
        <v>19</v>
      </c>
      <c r="B71" s="49" t="s">
        <v>76</v>
      </c>
      <c r="C71" s="11" t="s">
        <v>11</v>
      </c>
      <c r="D71" s="11" t="s">
        <v>37</v>
      </c>
      <c r="E71" s="11" t="s">
        <v>125</v>
      </c>
      <c r="F71" s="11"/>
      <c r="G71" s="15">
        <f>G72</f>
        <v>170.5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52.5">
      <c r="A72" s="38" t="s">
        <v>20</v>
      </c>
      <c r="B72" s="49" t="s">
        <v>76</v>
      </c>
      <c r="C72" s="11" t="s">
        <v>11</v>
      </c>
      <c r="D72" s="11" t="s">
        <v>37</v>
      </c>
      <c r="E72" s="11" t="s">
        <v>124</v>
      </c>
      <c r="F72" s="14"/>
      <c r="G72" s="15">
        <f>G74</f>
        <v>170.5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26.25">
      <c r="A73" s="30" t="s">
        <v>181</v>
      </c>
      <c r="B73" s="49" t="s">
        <v>76</v>
      </c>
      <c r="C73" s="11" t="s">
        <v>11</v>
      </c>
      <c r="D73" s="11" t="s">
        <v>37</v>
      </c>
      <c r="E73" s="11" t="s">
        <v>182</v>
      </c>
      <c r="F73" s="14"/>
      <c r="G73" s="15">
        <f>G74</f>
        <v>170.5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26.25">
      <c r="A74" s="59" t="s">
        <v>131</v>
      </c>
      <c r="B74" s="49" t="s">
        <v>76</v>
      </c>
      <c r="C74" s="11" t="s">
        <v>11</v>
      </c>
      <c r="D74" s="11" t="s">
        <v>37</v>
      </c>
      <c r="E74" s="11" t="s">
        <v>186</v>
      </c>
      <c r="F74" s="11"/>
      <c r="G74" s="15">
        <f>G75</f>
        <v>170.5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66">
      <c r="A75" s="59" t="s">
        <v>15</v>
      </c>
      <c r="B75" s="49" t="s">
        <v>76</v>
      </c>
      <c r="C75" s="11" t="s">
        <v>11</v>
      </c>
      <c r="D75" s="11" t="s">
        <v>37</v>
      </c>
      <c r="E75" s="11" t="s">
        <v>186</v>
      </c>
      <c r="F75" s="11" t="s">
        <v>16</v>
      </c>
      <c r="G75" s="15">
        <v>170.5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26.25">
      <c r="A76" s="57" t="s">
        <v>38</v>
      </c>
      <c r="B76" s="49" t="s">
        <v>76</v>
      </c>
      <c r="C76" s="13" t="s">
        <v>37</v>
      </c>
      <c r="D76" s="22"/>
      <c r="E76" s="13"/>
      <c r="F76" s="13"/>
      <c r="G76" s="27">
        <f>G77</f>
        <v>362.3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41.25">
      <c r="A77" s="58" t="s">
        <v>39</v>
      </c>
      <c r="B77" s="49" t="s">
        <v>76</v>
      </c>
      <c r="C77" s="14" t="s">
        <v>37</v>
      </c>
      <c r="D77" s="14" t="s">
        <v>40</v>
      </c>
      <c r="E77" s="14" t="s">
        <v>41</v>
      </c>
      <c r="F77" s="14"/>
      <c r="G77" s="18">
        <f>G78</f>
        <v>362.3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39">
      <c r="A78" s="62" t="s">
        <v>133</v>
      </c>
      <c r="B78" s="49" t="s">
        <v>76</v>
      </c>
      <c r="C78" s="11" t="s">
        <v>37</v>
      </c>
      <c r="D78" s="11" t="s">
        <v>40</v>
      </c>
      <c r="E78" s="11" t="s">
        <v>134</v>
      </c>
      <c r="F78" s="14"/>
      <c r="G78" s="18">
        <f>G79+G82</f>
        <v>362.3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39">
      <c r="A79" s="59" t="s">
        <v>132</v>
      </c>
      <c r="B79" s="49" t="s">
        <v>76</v>
      </c>
      <c r="C79" s="11" t="s">
        <v>37</v>
      </c>
      <c r="D79" s="11" t="s">
        <v>40</v>
      </c>
      <c r="E79" s="11" t="s">
        <v>135</v>
      </c>
      <c r="F79" s="14"/>
      <c r="G79" s="15">
        <f>G80</f>
        <v>93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14.25">
      <c r="A80" s="59" t="s">
        <v>34</v>
      </c>
      <c r="B80" s="49" t="s">
        <v>76</v>
      </c>
      <c r="C80" s="11" t="s">
        <v>37</v>
      </c>
      <c r="D80" s="11" t="s">
        <v>40</v>
      </c>
      <c r="E80" s="11" t="s">
        <v>136</v>
      </c>
      <c r="F80" s="14"/>
      <c r="G80" s="15">
        <f>G81</f>
        <v>93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14.25">
      <c r="A81" s="38" t="s">
        <v>42</v>
      </c>
      <c r="B81" s="49" t="s">
        <v>76</v>
      </c>
      <c r="C81" s="11" t="s">
        <v>37</v>
      </c>
      <c r="D81" s="11" t="s">
        <v>43</v>
      </c>
      <c r="E81" s="11" t="s">
        <v>136</v>
      </c>
      <c r="F81" s="11" t="s">
        <v>44</v>
      </c>
      <c r="G81" s="26">
        <v>93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26.25">
      <c r="A82" s="59" t="s">
        <v>137</v>
      </c>
      <c r="B82" s="49" t="s">
        <v>76</v>
      </c>
      <c r="C82" s="11" t="s">
        <v>37</v>
      </c>
      <c r="D82" s="11" t="s">
        <v>40</v>
      </c>
      <c r="E82" s="11" t="s">
        <v>138</v>
      </c>
      <c r="F82" s="14"/>
      <c r="G82" s="15">
        <f>G83</f>
        <v>269.3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14.25">
      <c r="A83" s="59" t="s">
        <v>34</v>
      </c>
      <c r="B83" s="49" t="s">
        <v>76</v>
      </c>
      <c r="C83" s="11" t="s">
        <v>37</v>
      </c>
      <c r="D83" s="11" t="s">
        <v>40</v>
      </c>
      <c r="E83" s="11" t="s">
        <v>139</v>
      </c>
      <c r="F83" s="14"/>
      <c r="G83" s="15">
        <f>G84</f>
        <v>269.3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26.25">
      <c r="A84" s="59" t="s">
        <v>24</v>
      </c>
      <c r="B84" s="49" t="s">
        <v>76</v>
      </c>
      <c r="C84" s="11" t="s">
        <v>37</v>
      </c>
      <c r="D84" s="11" t="s">
        <v>43</v>
      </c>
      <c r="E84" s="11" t="s">
        <v>139</v>
      </c>
      <c r="F84" s="11" t="s">
        <v>25</v>
      </c>
      <c r="G84" s="26">
        <v>269.3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14.25">
      <c r="A85" s="65" t="s">
        <v>45</v>
      </c>
      <c r="B85" s="49" t="s">
        <v>76</v>
      </c>
      <c r="C85" s="12" t="s">
        <v>18</v>
      </c>
      <c r="D85" s="12"/>
      <c r="E85" s="12"/>
      <c r="F85" s="12"/>
      <c r="G85" s="25">
        <f>G95+G99+G86</f>
        <v>1099.5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14.25">
      <c r="A86" s="82" t="s">
        <v>89</v>
      </c>
      <c r="B86" s="49" t="s">
        <v>76</v>
      </c>
      <c r="C86" s="12" t="s">
        <v>18</v>
      </c>
      <c r="D86" s="12" t="s">
        <v>50</v>
      </c>
      <c r="E86" s="12"/>
      <c r="F86" s="12"/>
      <c r="G86" s="25">
        <f>G87</f>
        <v>150.5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39">
      <c r="A87" s="62" t="s">
        <v>67</v>
      </c>
      <c r="B87" s="49" t="s">
        <v>76</v>
      </c>
      <c r="C87" s="11" t="s">
        <v>18</v>
      </c>
      <c r="D87" s="11" t="s">
        <v>50</v>
      </c>
      <c r="E87" s="23" t="s">
        <v>128</v>
      </c>
      <c r="F87" s="11"/>
      <c r="G87" s="26">
        <f>G89+G91+G93</f>
        <v>150.5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26.25">
      <c r="A88" s="62" t="s">
        <v>151</v>
      </c>
      <c r="B88" s="49" t="s">
        <v>76</v>
      </c>
      <c r="C88" s="11" t="s">
        <v>18</v>
      </c>
      <c r="D88" s="11" t="s">
        <v>50</v>
      </c>
      <c r="E88" s="23" t="s">
        <v>152</v>
      </c>
      <c r="F88" s="11"/>
      <c r="G88" s="26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27">
      <c r="A89" s="83" t="s">
        <v>90</v>
      </c>
      <c r="B89" s="49" t="s">
        <v>76</v>
      </c>
      <c r="C89" s="11" t="s">
        <v>18</v>
      </c>
      <c r="D89" s="11" t="s">
        <v>50</v>
      </c>
      <c r="E89" s="23" t="s">
        <v>153</v>
      </c>
      <c r="F89" s="11"/>
      <c r="G89" s="26">
        <f>G90</f>
        <v>97.9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26.25">
      <c r="A90" s="59" t="s">
        <v>24</v>
      </c>
      <c r="B90" s="49" t="s">
        <v>76</v>
      </c>
      <c r="C90" s="11" t="s">
        <v>18</v>
      </c>
      <c r="D90" s="11" t="s">
        <v>50</v>
      </c>
      <c r="E90" s="23" t="s">
        <v>153</v>
      </c>
      <c r="F90" s="31" t="s">
        <v>25</v>
      </c>
      <c r="G90" s="26">
        <v>97.9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53.25">
      <c r="A91" s="83" t="s">
        <v>129</v>
      </c>
      <c r="B91" s="49" t="s">
        <v>76</v>
      </c>
      <c r="C91" s="11" t="s">
        <v>18</v>
      </c>
      <c r="D91" s="11" t="s">
        <v>50</v>
      </c>
      <c r="E91" s="23" t="s">
        <v>154</v>
      </c>
      <c r="F91" s="11"/>
      <c r="G91" s="26">
        <f>G92</f>
        <v>17.6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26.25">
      <c r="A92" s="59" t="s">
        <v>24</v>
      </c>
      <c r="B92" s="49" t="s">
        <v>76</v>
      </c>
      <c r="C92" s="11" t="s">
        <v>18</v>
      </c>
      <c r="D92" s="11" t="s">
        <v>50</v>
      </c>
      <c r="E92" s="23" t="s">
        <v>154</v>
      </c>
      <c r="F92" s="31" t="s">
        <v>25</v>
      </c>
      <c r="G92" s="26">
        <v>17.6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39.75">
      <c r="A93" s="83" t="s">
        <v>130</v>
      </c>
      <c r="B93" s="49" t="s">
        <v>76</v>
      </c>
      <c r="C93" s="11" t="s">
        <v>18</v>
      </c>
      <c r="D93" s="11" t="s">
        <v>50</v>
      </c>
      <c r="E93" s="23" t="s">
        <v>155</v>
      </c>
      <c r="F93" s="31"/>
      <c r="G93" s="26">
        <f>G94</f>
        <v>35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26.25">
      <c r="A94" s="59" t="s">
        <v>24</v>
      </c>
      <c r="B94" s="49" t="s">
        <v>76</v>
      </c>
      <c r="C94" s="11" t="s">
        <v>18</v>
      </c>
      <c r="D94" s="11" t="s">
        <v>50</v>
      </c>
      <c r="E94" s="23" t="s">
        <v>155</v>
      </c>
      <c r="F94" s="31" t="s">
        <v>25</v>
      </c>
      <c r="G94" s="26">
        <v>35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14.25">
      <c r="A95" s="66" t="s">
        <v>46</v>
      </c>
      <c r="B95" s="49" t="s">
        <v>76</v>
      </c>
      <c r="C95" s="12" t="s">
        <v>18</v>
      </c>
      <c r="D95" s="12" t="s">
        <v>40</v>
      </c>
      <c r="E95" s="12"/>
      <c r="F95" s="12"/>
      <c r="G95" s="44">
        <f>G96</f>
        <v>937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66">
      <c r="A96" s="67" t="s">
        <v>175</v>
      </c>
      <c r="B96" s="49" t="s">
        <v>76</v>
      </c>
      <c r="C96" s="11" t="s">
        <v>18</v>
      </c>
      <c r="D96" s="11" t="s">
        <v>40</v>
      </c>
      <c r="E96" s="11" t="s">
        <v>126</v>
      </c>
      <c r="F96" s="11"/>
      <c r="G96" s="26">
        <f>G97</f>
        <v>937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14.25">
      <c r="A97" s="59" t="s">
        <v>34</v>
      </c>
      <c r="B97" s="49" t="s">
        <v>76</v>
      </c>
      <c r="C97" s="11" t="s">
        <v>18</v>
      </c>
      <c r="D97" s="11" t="s">
        <v>40</v>
      </c>
      <c r="E97" s="11" t="s">
        <v>127</v>
      </c>
      <c r="F97" s="11"/>
      <c r="G97" s="26">
        <f>G98</f>
        <v>937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ht="26.25">
      <c r="A98" s="59" t="s">
        <v>24</v>
      </c>
      <c r="B98" s="49" t="s">
        <v>76</v>
      </c>
      <c r="C98" s="11" t="s">
        <v>18</v>
      </c>
      <c r="D98" s="11" t="s">
        <v>40</v>
      </c>
      <c r="E98" s="11" t="s">
        <v>127</v>
      </c>
      <c r="F98" s="11" t="s">
        <v>25</v>
      </c>
      <c r="G98" s="26">
        <v>937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ht="14.25">
      <c r="A99" s="68" t="s">
        <v>47</v>
      </c>
      <c r="B99" s="49" t="s">
        <v>76</v>
      </c>
      <c r="C99" s="12" t="s">
        <v>18</v>
      </c>
      <c r="D99" s="12" t="s">
        <v>48</v>
      </c>
      <c r="E99" s="11"/>
      <c r="F99" s="11"/>
      <c r="G99" s="25">
        <f>G100</f>
        <v>12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ht="26.25">
      <c r="A100" s="38" t="s">
        <v>19</v>
      </c>
      <c r="B100" s="49" t="s">
        <v>76</v>
      </c>
      <c r="C100" s="11" t="s">
        <v>18</v>
      </c>
      <c r="D100" s="11" t="s">
        <v>48</v>
      </c>
      <c r="E100" s="11" t="s">
        <v>125</v>
      </c>
      <c r="F100" s="11"/>
      <c r="G100" s="26">
        <f>G101</f>
        <v>12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ht="52.5">
      <c r="A101" s="38" t="s">
        <v>20</v>
      </c>
      <c r="B101" s="49" t="s">
        <v>76</v>
      </c>
      <c r="C101" s="11" t="s">
        <v>18</v>
      </c>
      <c r="D101" s="11" t="s">
        <v>48</v>
      </c>
      <c r="E101" s="11" t="s">
        <v>124</v>
      </c>
      <c r="F101" s="11"/>
      <c r="G101" s="26">
        <f>G105+G103</f>
        <v>12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</row>
    <row r="102" spans="1:39" ht="27">
      <c r="A102" s="56" t="s">
        <v>176</v>
      </c>
      <c r="B102" s="49" t="s">
        <v>76</v>
      </c>
      <c r="C102" s="11" t="s">
        <v>18</v>
      </c>
      <c r="D102" s="11" t="s">
        <v>48</v>
      </c>
      <c r="E102" s="11" t="s">
        <v>177</v>
      </c>
      <c r="F102" s="11"/>
      <c r="G102" s="26">
        <f>G103</f>
        <v>11.4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</row>
    <row r="103" spans="1:39" ht="52.5">
      <c r="A103" s="69" t="s">
        <v>122</v>
      </c>
      <c r="B103" s="49" t="s">
        <v>76</v>
      </c>
      <c r="C103" s="11" t="s">
        <v>18</v>
      </c>
      <c r="D103" s="11" t="s">
        <v>48</v>
      </c>
      <c r="E103" s="11" t="s">
        <v>184</v>
      </c>
      <c r="F103" s="11"/>
      <c r="G103" s="26">
        <f>G104</f>
        <v>11.4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</row>
    <row r="104" spans="1:39" ht="26.25">
      <c r="A104" s="59" t="s">
        <v>79</v>
      </c>
      <c r="B104" s="49" t="s">
        <v>76</v>
      </c>
      <c r="C104" s="11" t="s">
        <v>18</v>
      </c>
      <c r="D104" s="11" t="s">
        <v>48</v>
      </c>
      <c r="E104" s="11" t="s">
        <v>184</v>
      </c>
      <c r="F104" s="11" t="s">
        <v>25</v>
      </c>
      <c r="G104" s="26">
        <v>11.4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</row>
    <row r="105" spans="1:39" ht="52.5">
      <c r="A105" s="69" t="s">
        <v>123</v>
      </c>
      <c r="B105" s="49" t="s">
        <v>76</v>
      </c>
      <c r="C105" s="11" t="s">
        <v>18</v>
      </c>
      <c r="D105" s="11" t="s">
        <v>48</v>
      </c>
      <c r="E105" s="11" t="s">
        <v>185</v>
      </c>
      <c r="F105" s="11"/>
      <c r="G105" s="26">
        <f>G106</f>
        <v>0.6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</row>
    <row r="106" spans="1:39" ht="26.25">
      <c r="A106" s="59" t="s">
        <v>24</v>
      </c>
      <c r="B106" s="49" t="s">
        <v>76</v>
      </c>
      <c r="C106" s="11" t="s">
        <v>18</v>
      </c>
      <c r="D106" s="11" t="s">
        <v>48</v>
      </c>
      <c r="E106" s="11" t="s">
        <v>185</v>
      </c>
      <c r="F106" s="11" t="s">
        <v>25</v>
      </c>
      <c r="G106" s="26">
        <v>0.6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</row>
    <row r="107" spans="1:39" ht="14.25">
      <c r="A107" s="57" t="s">
        <v>49</v>
      </c>
      <c r="B107" s="49" t="s">
        <v>76</v>
      </c>
      <c r="C107" s="13" t="s">
        <v>50</v>
      </c>
      <c r="D107" s="22"/>
      <c r="E107" s="13"/>
      <c r="F107" s="11"/>
      <c r="G107" s="24">
        <f>G108+G112+G116</f>
        <v>1678.8000000000002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ht="14.25">
      <c r="A108" s="70" t="s">
        <v>51</v>
      </c>
      <c r="B108" s="49" t="s">
        <v>76</v>
      </c>
      <c r="C108" s="14" t="s">
        <v>52</v>
      </c>
      <c r="D108" s="14" t="s">
        <v>9</v>
      </c>
      <c r="E108" s="19"/>
      <c r="F108" s="11"/>
      <c r="G108" s="24">
        <f>G109</f>
        <v>295.7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</row>
    <row r="109" spans="1:39" ht="75" customHeight="1">
      <c r="A109" s="53" t="s">
        <v>82</v>
      </c>
      <c r="B109" s="49" t="s">
        <v>76</v>
      </c>
      <c r="C109" s="11" t="s">
        <v>50</v>
      </c>
      <c r="D109" s="11" t="s">
        <v>9</v>
      </c>
      <c r="E109" s="11" t="s">
        <v>113</v>
      </c>
      <c r="F109" s="11"/>
      <c r="G109" s="15">
        <f>G110</f>
        <v>295.7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ht="14.25">
      <c r="A110" s="59" t="s">
        <v>34</v>
      </c>
      <c r="B110" s="49" t="s">
        <v>76</v>
      </c>
      <c r="C110" s="11" t="s">
        <v>50</v>
      </c>
      <c r="D110" s="11" t="s">
        <v>9</v>
      </c>
      <c r="E110" s="11" t="s">
        <v>114</v>
      </c>
      <c r="F110" s="11"/>
      <c r="G110" s="15">
        <f>G111</f>
        <v>295.7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ht="26.25">
      <c r="A111" s="59" t="s">
        <v>24</v>
      </c>
      <c r="B111" s="49" t="s">
        <v>76</v>
      </c>
      <c r="C111" s="11" t="s">
        <v>50</v>
      </c>
      <c r="D111" s="11" t="s">
        <v>9</v>
      </c>
      <c r="E111" s="11" t="s">
        <v>114</v>
      </c>
      <c r="F111" s="11" t="s">
        <v>25</v>
      </c>
      <c r="G111" s="15">
        <v>295.7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ht="14.25">
      <c r="A112" s="70" t="s">
        <v>53</v>
      </c>
      <c r="B112" s="49" t="s">
        <v>76</v>
      </c>
      <c r="C112" s="12" t="s">
        <v>50</v>
      </c>
      <c r="D112" s="12" t="s">
        <v>11</v>
      </c>
      <c r="E112" s="11"/>
      <c r="F112" s="11"/>
      <c r="G112" s="25">
        <f>G113</f>
        <v>908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ht="66">
      <c r="A113" s="71" t="s">
        <v>91</v>
      </c>
      <c r="B113" s="49" t="s">
        <v>76</v>
      </c>
      <c r="C113" s="54" t="s">
        <v>50</v>
      </c>
      <c r="D113" s="54" t="s">
        <v>11</v>
      </c>
      <c r="E113" s="55" t="s">
        <v>116</v>
      </c>
      <c r="F113" s="54"/>
      <c r="G113" s="26">
        <f>G114</f>
        <v>908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ht="14.25">
      <c r="A114" s="72" t="s">
        <v>34</v>
      </c>
      <c r="B114" s="49" t="s">
        <v>76</v>
      </c>
      <c r="C114" s="54" t="s">
        <v>50</v>
      </c>
      <c r="D114" s="54" t="s">
        <v>11</v>
      </c>
      <c r="E114" s="55" t="s">
        <v>115</v>
      </c>
      <c r="F114" s="54"/>
      <c r="G114" s="26">
        <f>G115</f>
        <v>908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ht="26.25">
      <c r="A115" s="72" t="s">
        <v>24</v>
      </c>
      <c r="B115" s="49" t="s">
        <v>76</v>
      </c>
      <c r="C115" s="54" t="s">
        <v>50</v>
      </c>
      <c r="D115" s="54" t="s">
        <v>11</v>
      </c>
      <c r="E115" s="55" t="s">
        <v>115</v>
      </c>
      <c r="F115" s="54" t="s">
        <v>25</v>
      </c>
      <c r="G115" s="26">
        <f>1177.3-269.3</f>
        <v>908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ht="14.25">
      <c r="A116" s="57" t="s">
        <v>54</v>
      </c>
      <c r="B116" s="49" t="s">
        <v>76</v>
      </c>
      <c r="C116" s="12" t="s">
        <v>50</v>
      </c>
      <c r="D116" s="12" t="s">
        <v>37</v>
      </c>
      <c r="E116" s="84"/>
      <c r="F116" s="12"/>
      <c r="G116" s="25">
        <f>G117</f>
        <v>475.1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ht="39">
      <c r="A117" s="62" t="s">
        <v>67</v>
      </c>
      <c r="B117" s="49" t="s">
        <v>76</v>
      </c>
      <c r="C117" s="11" t="s">
        <v>50</v>
      </c>
      <c r="D117" s="11" t="s">
        <v>37</v>
      </c>
      <c r="E117" s="23" t="s">
        <v>128</v>
      </c>
      <c r="F117" s="11"/>
      <c r="G117" s="26">
        <f>G118+G121</f>
        <v>475.1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ht="39">
      <c r="A118" s="62" t="s">
        <v>156</v>
      </c>
      <c r="B118" s="49" t="s">
        <v>76</v>
      </c>
      <c r="C118" s="11" t="s">
        <v>50</v>
      </c>
      <c r="D118" s="11" t="s">
        <v>37</v>
      </c>
      <c r="E118" s="23" t="s">
        <v>158</v>
      </c>
      <c r="F118" s="11"/>
      <c r="G118" s="26">
        <f>G119</f>
        <v>285.1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ht="14.25">
      <c r="A119" s="59" t="s">
        <v>34</v>
      </c>
      <c r="B119" s="49" t="s">
        <v>76</v>
      </c>
      <c r="C119" s="11" t="s">
        <v>50</v>
      </c>
      <c r="D119" s="11" t="s">
        <v>37</v>
      </c>
      <c r="E119" s="23" t="s">
        <v>157</v>
      </c>
      <c r="F119" s="11"/>
      <c r="G119" s="26">
        <f>G120</f>
        <v>285.1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ht="26.25">
      <c r="A120" s="59" t="s">
        <v>24</v>
      </c>
      <c r="B120" s="47" t="s">
        <v>76</v>
      </c>
      <c r="C120" s="11" t="s">
        <v>50</v>
      </c>
      <c r="D120" s="11" t="s">
        <v>37</v>
      </c>
      <c r="E120" s="23" t="s">
        <v>157</v>
      </c>
      <c r="F120" s="31" t="s">
        <v>25</v>
      </c>
      <c r="G120" s="26">
        <v>285.1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ht="26.25">
      <c r="A121" s="59" t="s">
        <v>159</v>
      </c>
      <c r="B121" s="49" t="s">
        <v>76</v>
      </c>
      <c r="C121" s="11" t="s">
        <v>50</v>
      </c>
      <c r="D121" s="11" t="s">
        <v>37</v>
      </c>
      <c r="E121" s="23" t="s">
        <v>160</v>
      </c>
      <c r="F121" s="11"/>
      <c r="G121" s="26">
        <f>G122</f>
        <v>190</v>
      </c>
      <c r="H121" s="9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ht="14.25">
      <c r="A122" s="59" t="s">
        <v>34</v>
      </c>
      <c r="B122" s="49" t="s">
        <v>76</v>
      </c>
      <c r="C122" s="11" t="s">
        <v>50</v>
      </c>
      <c r="D122" s="11" t="s">
        <v>37</v>
      </c>
      <c r="E122" s="23" t="s">
        <v>161</v>
      </c>
      <c r="F122" s="11"/>
      <c r="G122" s="26">
        <f>G123</f>
        <v>190</v>
      </c>
      <c r="H122" s="9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ht="26.25">
      <c r="A123" s="59" t="s">
        <v>24</v>
      </c>
      <c r="B123" s="49" t="s">
        <v>76</v>
      </c>
      <c r="C123" s="11" t="s">
        <v>50</v>
      </c>
      <c r="D123" s="11" t="s">
        <v>37</v>
      </c>
      <c r="E123" s="23" t="s">
        <v>161</v>
      </c>
      <c r="F123" s="31" t="s">
        <v>25</v>
      </c>
      <c r="G123" s="26">
        <v>190</v>
      </c>
      <c r="H123" s="9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ht="14.25">
      <c r="A124" s="57" t="s">
        <v>55</v>
      </c>
      <c r="B124" s="49" t="s">
        <v>76</v>
      </c>
      <c r="C124" s="12" t="s">
        <v>56</v>
      </c>
      <c r="D124" s="12"/>
      <c r="E124" s="28"/>
      <c r="F124" s="12"/>
      <c r="G124" s="25">
        <f>G125</f>
        <v>5780.900000000001</v>
      </c>
      <c r="H124" s="9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ht="14.25">
      <c r="A125" s="57" t="s">
        <v>57</v>
      </c>
      <c r="B125" s="49" t="s">
        <v>76</v>
      </c>
      <c r="C125" s="12" t="s">
        <v>56</v>
      </c>
      <c r="D125" s="12" t="s">
        <v>9</v>
      </c>
      <c r="E125" s="28"/>
      <c r="F125" s="12"/>
      <c r="G125" s="25">
        <f>G126</f>
        <v>5780.900000000001</v>
      </c>
      <c r="H125" s="9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ht="14.25">
      <c r="A126" s="38" t="s">
        <v>58</v>
      </c>
      <c r="B126" s="49" t="s">
        <v>76</v>
      </c>
      <c r="C126" s="11" t="s">
        <v>56</v>
      </c>
      <c r="D126" s="11" t="s">
        <v>9</v>
      </c>
      <c r="E126" s="11" t="s">
        <v>112</v>
      </c>
      <c r="F126" s="11"/>
      <c r="G126" s="26">
        <f>G127+G138+G149</f>
        <v>5780.900000000001</v>
      </c>
      <c r="H126" s="9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ht="39">
      <c r="A127" s="73" t="s">
        <v>59</v>
      </c>
      <c r="B127" s="49" t="s">
        <v>76</v>
      </c>
      <c r="C127" s="11" t="s">
        <v>56</v>
      </c>
      <c r="D127" s="11" t="s">
        <v>9</v>
      </c>
      <c r="E127" s="11" t="s">
        <v>111</v>
      </c>
      <c r="F127" s="11"/>
      <c r="G127" s="26">
        <f>G128+G130+G132+G134+G136</f>
        <v>2992.8</v>
      </c>
      <c r="H127" s="9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ht="52.5">
      <c r="A128" s="38" t="s">
        <v>60</v>
      </c>
      <c r="B128" s="49" t="s">
        <v>76</v>
      </c>
      <c r="C128" s="11" t="s">
        <v>56</v>
      </c>
      <c r="D128" s="11" t="s">
        <v>9</v>
      </c>
      <c r="E128" s="11" t="s">
        <v>110</v>
      </c>
      <c r="F128" s="11"/>
      <c r="G128" s="26">
        <f>G129</f>
        <v>2437.7000000000003</v>
      </c>
      <c r="H128" s="9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ht="26.25">
      <c r="A129" s="73" t="s">
        <v>61</v>
      </c>
      <c r="B129" s="49" t="s">
        <v>76</v>
      </c>
      <c r="C129" s="11" t="s">
        <v>56</v>
      </c>
      <c r="D129" s="11" t="s">
        <v>9</v>
      </c>
      <c r="E129" s="11" t="s">
        <v>109</v>
      </c>
      <c r="F129" s="11" t="s">
        <v>62</v>
      </c>
      <c r="G129" s="26">
        <f>2683-60.6-34.7-12.2-137.8</f>
        <v>2437.7000000000003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ht="78.75">
      <c r="A130" s="73" t="s">
        <v>78</v>
      </c>
      <c r="B130" s="49" t="s">
        <v>76</v>
      </c>
      <c r="C130" s="11" t="s">
        <v>56</v>
      </c>
      <c r="D130" s="11" t="s">
        <v>9</v>
      </c>
      <c r="E130" s="11" t="s">
        <v>108</v>
      </c>
      <c r="F130" s="11"/>
      <c r="G130" s="26">
        <f>G131</f>
        <v>121.8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ht="26.25">
      <c r="A131" s="73" t="s">
        <v>61</v>
      </c>
      <c r="B131" s="49" t="s">
        <v>76</v>
      </c>
      <c r="C131" s="11" t="s">
        <v>56</v>
      </c>
      <c r="D131" s="11" t="s">
        <v>9</v>
      </c>
      <c r="E131" s="11" t="s">
        <v>108</v>
      </c>
      <c r="F131" s="11" t="s">
        <v>62</v>
      </c>
      <c r="G131" s="26">
        <v>121.8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ht="66">
      <c r="A132" s="73" t="s">
        <v>94</v>
      </c>
      <c r="B132" s="49" t="s">
        <v>76</v>
      </c>
      <c r="C132" s="11" t="s">
        <v>56</v>
      </c>
      <c r="D132" s="11" t="s">
        <v>9</v>
      </c>
      <c r="E132" s="11" t="s">
        <v>107</v>
      </c>
      <c r="F132" s="11"/>
      <c r="G132" s="26">
        <f>G133</f>
        <v>386.4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ht="26.25">
      <c r="A133" s="73" t="s">
        <v>61</v>
      </c>
      <c r="B133" s="49" t="s">
        <v>76</v>
      </c>
      <c r="C133" s="11" t="s">
        <v>56</v>
      </c>
      <c r="D133" s="11" t="s">
        <v>9</v>
      </c>
      <c r="E133" s="11" t="s">
        <v>107</v>
      </c>
      <c r="F133" s="11" t="s">
        <v>62</v>
      </c>
      <c r="G133" s="26">
        <v>386.4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1:39" ht="78.75">
      <c r="A134" s="73" t="s">
        <v>105</v>
      </c>
      <c r="B134" s="49" t="s">
        <v>76</v>
      </c>
      <c r="C134" s="11" t="s">
        <v>56</v>
      </c>
      <c r="D134" s="11" t="s">
        <v>9</v>
      </c>
      <c r="E134" s="11" t="s">
        <v>171</v>
      </c>
      <c r="F134" s="11"/>
      <c r="G134" s="26">
        <f>G135</f>
        <v>12.2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1:39" ht="26.25">
      <c r="A135" s="73" t="s">
        <v>61</v>
      </c>
      <c r="B135" s="49" t="s">
        <v>76</v>
      </c>
      <c r="C135" s="11" t="s">
        <v>56</v>
      </c>
      <c r="D135" s="11" t="s">
        <v>9</v>
      </c>
      <c r="E135" s="11" t="s">
        <v>106</v>
      </c>
      <c r="F135" s="11" t="s">
        <v>62</v>
      </c>
      <c r="G135" s="26">
        <v>12.2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1:39" ht="78.75">
      <c r="A136" s="73" t="s">
        <v>104</v>
      </c>
      <c r="B136" s="49" t="s">
        <v>76</v>
      </c>
      <c r="C136" s="11" t="s">
        <v>56</v>
      </c>
      <c r="D136" s="11" t="s">
        <v>9</v>
      </c>
      <c r="E136" s="11" t="s">
        <v>121</v>
      </c>
      <c r="F136" s="11"/>
      <c r="G136" s="26">
        <f>G137</f>
        <v>34.7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ht="26.25">
      <c r="A137" s="73" t="s">
        <v>61</v>
      </c>
      <c r="B137" s="49" t="s">
        <v>76</v>
      </c>
      <c r="C137" s="11" t="s">
        <v>56</v>
      </c>
      <c r="D137" s="11" t="s">
        <v>9</v>
      </c>
      <c r="E137" s="11" t="s">
        <v>121</v>
      </c>
      <c r="F137" s="11" t="s">
        <v>62</v>
      </c>
      <c r="G137" s="26">
        <v>34.7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1:39" ht="39">
      <c r="A138" s="73" t="s">
        <v>63</v>
      </c>
      <c r="B138" s="49" t="s">
        <v>76</v>
      </c>
      <c r="C138" s="11" t="s">
        <v>56</v>
      </c>
      <c r="D138" s="11" t="s">
        <v>9</v>
      </c>
      <c r="E138" s="11" t="s">
        <v>100</v>
      </c>
      <c r="F138" s="11" t="s">
        <v>64</v>
      </c>
      <c r="G138" s="26">
        <f>G139+G141+G143+G145+G147</f>
        <v>1172.8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1:39" ht="52.5">
      <c r="A139" s="38" t="s">
        <v>60</v>
      </c>
      <c r="B139" s="49" t="s">
        <v>76</v>
      </c>
      <c r="C139" s="11" t="s">
        <v>56</v>
      </c>
      <c r="D139" s="11" t="s">
        <v>9</v>
      </c>
      <c r="E139" s="11" t="s">
        <v>101</v>
      </c>
      <c r="F139" s="11"/>
      <c r="G139" s="26">
        <f>G140</f>
        <v>966.9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1:39" ht="26.25">
      <c r="A140" s="73" t="s">
        <v>61</v>
      </c>
      <c r="B140" s="49" t="s">
        <v>76</v>
      </c>
      <c r="C140" s="11" t="s">
        <v>56</v>
      </c>
      <c r="D140" s="11" t="s">
        <v>9</v>
      </c>
      <c r="E140" s="11" t="s">
        <v>101</v>
      </c>
      <c r="F140" s="11" t="s">
        <v>62</v>
      </c>
      <c r="G140" s="26">
        <f>924-12.6-4.9+60.4</f>
        <v>966.9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1:39" ht="78.75">
      <c r="A141" s="73" t="s">
        <v>78</v>
      </c>
      <c r="B141" s="49" t="s">
        <v>76</v>
      </c>
      <c r="C141" s="11" t="s">
        <v>56</v>
      </c>
      <c r="D141" s="11" t="s">
        <v>9</v>
      </c>
      <c r="E141" s="11" t="s">
        <v>102</v>
      </c>
      <c r="F141" s="11"/>
      <c r="G141" s="26">
        <f>G142</f>
        <v>48.7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1:39" ht="26.25">
      <c r="A142" s="73" t="s">
        <v>61</v>
      </c>
      <c r="B142" s="49" t="s">
        <v>76</v>
      </c>
      <c r="C142" s="11" t="s">
        <v>56</v>
      </c>
      <c r="D142" s="11" t="s">
        <v>9</v>
      </c>
      <c r="E142" s="11" t="s">
        <v>102</v>
      </c>
      <c r="F142" s="11" t="s">
        <v>62</v>
      </c>
      <c r="G142" s="26">
        <v>48.7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1:39" ht="66">
      <c r="A143" s="73" t="s">
        <v>94</v>
      </c>
      <c r="B143" s="49" t="s">
        <v>76</v>
      </c>
      <c r="C143" s="11" t="s">
        <v>56</v>
      </c>
      <c r="D143" s="11" t="s">
        <v>9</v>
      </c>
      <c r="E143" s="11" t="s">
        <v>103</v>
      </c>
      <c r="F143" s="11"/>
      <c r="G143" s="26">
        <f>G144</f>
        <v>139.7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1:39" ht="26.25">
      <c r="A144" s="73" t="s">
        <v>61</v>
      </c>
      <c r="B144" s="49" t="s">
        <v>76</v>
      </c>
      <c r="C144" s="11" t="s">
        <v>56</v>
      </c>
      <c r="D144" s="11" t="s">
        <v>9</v>
      </c>
      <c r="E144" s="11" t="s">
        <v>103</v>
      </c>
      <c r="F144" s="11" t="s">
        <v>62</v>
      </c>
      <c r="G144" s="26">
        <v>139.7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1:39" ht="78.75">
      <c r="A145" s="73" t="s">
        <v>105</v>
      </c>
      <c r="B145" s="49" t="s">
        <v>76</v>
      </c>
      <c r="C145" s="11" t="s">
        <v>56</v>
      </c>
      <c r="D145" s="11" t="s">
        <v>9</v>
      </c>
      <c r="E145" s="11" t="s">
        <v>172</v>
      </c>
      <c r="F145" s="11"/>
      <c r="G145" s="26">
        <f>G146</f>
        <v>4.9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1:39" ht="26.25">
      <c r="A146" s="73" t="s">
        <v>61</v>
      </c>
      <c r="B146" s="49" t="s">
        <v>76</v>
      </c>
      <c r="C146" s="11" t="s">
        <v>56</v>
      </c>
      <c r="D146" s="11" t="s">
        <v>9</v>
      </c>
      <c r="E146" s="11" t="s">
        <v>172</v>
      </c>
      <c r="F146" s="11" t="s">
        <v>62</v>
      </c>
      <c r="G146" s="26">
        <v>4.9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1:39" ht="78.75">
      <c r="A147" s="73" t="s">
        <v>104</v>
      </c>
      <c r="B147" s="49" t="s">
        <v>76</v>
      </c>
      <c r="C147" s="11" t="s">
        <v>56</v>
      </c>
      <c r="D147" s="11" t="s">
        <v>9</v>
      </c>
      <c r="E147" s="11" t="s">
        <v>120</v>
      </c>
      <c r="F147" s="11"/>
      <c r="G147" s="26">
        <f>G148</f>
        <v>12.6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1:39" ht="26.25">
      <c r="A148" s="73" t="s">
        <v>61</v>
      </c>
      <c r="B148" s="49" t="s">
        <v>76</v>
      </c>
      <c r="C148" s="11" t="s">
        <v>56</v>
      </c>
      <c r="D148" s="11" t="s">
        <v>9</v>
      </c>
      <c r="E148" s="11" t="s">
        <v>120</v>
      </c>
      <c r="F148" s="11" t="s">
        <v>62</v>
      </c>
      <c r="G148" s="26">
        <v>12.6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1:39" ht="26.25">
      <c r="A149" s="73" t="s">
        <v>65</v>
      </c>
      <c r="B149" s="49" t="s">
        <v>76</v>
      </c>
      <c r="C149" s="11" t="s">
        <v>56</v>
      </c>
      <c r="D149" s="11" t="s">
        <v>9</v>
      </c>
      <c r="E149" s="11" t="s">
        <v>99</v>
      </c>
      <c r="F149" s="11"/>
      <c r="G149" s="26">
        <f>G150+G152+G154+G158+G156+G160</f>
        <v>1615.3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1:39" ht="52.5">
      <c r="A150" s="38" t="s">
        <v>60</v>
      </c>
      <c r="B150" s="49" t="s">
        <v>76</v>
      </c>
      <c r="C150" s="11" t="s">
        <v>56</v>
      </c>
      <c r="D150" s="11" t="s">
        <v>9</v>
      </c>
      <c r="E150" s="11" t="s">
        <v>98</v>
      </c>
      <c r="F150" s="11"/>
      <c r="G150" s="26">
        <f>G151</f>
        <v>1393.4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1:39" ht="26.25">
      <c r="A151" s="73" t="s">
        <v>61</v>
      </c>
      <c r="B151" s="49" t="s">
        <v>76</v>
      </c>
      <c r="C151" s="11" t="s">
        <v>56</v>
      </c>
      <c r="D151" s="11" t="s">
        <v>9</v>
      </c>
      <c r="E151" s="11" t="s">
        <v>98</v>
      </c>
      <c r="F151" s="11" t="s">
        <v>62</v>
      </c>
      <c r="G151" s="26">
        <f>1478.5-11.6-7.3-66.2</f>
        <v>1393.4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1:39" ht="39">
      <c r="A152" s="74" t="s">
        <v>81</v>
      </c>
      <c r="B152" s="49" t="s">
        <v>76</v>
      </c>
      <c r="C152" s="75" t="s">
        <v>56</v>
      </c>
      <c r="D152" s="75" t="s">
        <v>9</v>
      </c>
      <c r="E152" s="76" t="s">
        <v>96</v>
      </c>
      <c r="F152" s="77"/>
      <c r="G152" s="26">
        <f>G153</f>
        <v>0.4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1:39" ht="26.25">
      <c r="A153" s="73" t="s">
        <v>61</v>
      </c>
      <c r="B153" s="49" t="s">
        <v>76</v>
      </c>
      <c r="C153" s="75" t="s">
        <v>56</v>
      </c>
      <c r="D153" s="75" t="s">
        <v>9</v>
      </c>
      <c r="E153" s="76" t="s">
        <v>96</v>
      </c>
      <c r="F153" s="77" t="s">
        <v>62</v>
      </c>
      <c r="G153" s="26">
        <v>0.4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1:39" ht="66">
      <c r="A154" s="73" t="s">
        <v>97</v>
      </c>
      <c r="B154" s="49" t="s">
        <v>76</v>
      </c>
      <c r="C154" s="11" t="s">
        <v>56</v>
      </c>
      <c r="D154" s="11" t="s">
        <v>9</v>
      </c>
      <c r="E154" s="11" t="s">
        <v>174</v>
      </c>
      <c r="F154" s="11"/>
      <c r="G154" s="26">
        <f>G155</f>
        <v>73.1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1:39" ht="26.25">
      <c r="A155" s="73" t="s">
        <v>61</v>
      </c>
      <c r="B155" s="49" t="s">
        <v>76</v>
      </c>
      <c r="C155" s="11" t="s">
        <v>56</v>
      </c>
      <c r="D155" s="11" t="s">
        <v>9</v>
      </c>
      <c r="E155" s="11" t="s">
        <v>174</v>
      </c>
      <c r="F155" s="11" t="s">
        <v>62</v>
      </c>
      <c r="G155" s="26">
        <v>73.1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ht="66">
      <c r="A156" s="73" t="s">
        <v>94</v>
      </c>
      <c r="B156" s="49" t="s">
        <v>76</v>
      </c>
      <c r="C156" s="11" t="s">
        <v>56</v>
      </c>
      <c r="D156" s="11" t="s">
        <v>9</v>
      </c>
      <c r="E156" s="11" t="s">
        <v>95</v>
      </c>
      <c r="F156" s="11"/>
      <c r="G156" s="26">
        <f>G157</f>
        <v>129.5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ht="26.25">
      <c r="A157" s="73" t="s">
        <v>61</v>
      </c>
      <c r="B157" s="49" t="s">
        <v>76</v>
      </c>
      <c r="C157" s="11" t="s">
        <v>56</v>
      </c>
      <c r="D157" s="11" t="s">
        <v>9</v>
      </c>
      <c r="E157" s="11" t="s">
        <v>95</v>
      </c>
      <c r="F157" s="75" t="s">
        <v>62</v>
      </c>
      <c r="G157" s="26">
        <v>129.5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39" ht="78.75">
      <c r="A158" s="73" t="s">
        <v>105</v>
      </c>
      <c r="B158" s="49" t="s">
        <v>76</v>
      </c>
      <c r="C158" s="11" t="s">
        <v>56</v>
      </c>
      <c r="D158" s="11" t="s">
        <v>9</v>
      </c>
      <c r="E158" s="11" t="s">
        <v>173</v>
      </c>
      <c r="F158" s="11"/>
      <c r="G158" s="26">
        <f>G159</f>
        <v>7.3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1:39" ht="26.25">
      <c r="A159" s="73" t="s">
        <v>61</v>
      </c>
      <c r="B159" s="49" t="s">
        <v>76</v>
      </c>
      <c r="C159" s="11" t="s">
        <v>56</v>
      </c>
      <c r="D159" s="11" t="s">
        <v>9</v>
      </c>
      <c r="E159" s="11" t="s">
        <v>173</v>
      </c>
      <c r="F159" s="11" t="s">
        <v>62</v>
      </c>
      <c r="G159" s="26">
        <v>7.3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ht="78.75">
      <c r="A160" s="73" t="s">
        <v>104</v>
      </c>
      <c r="B160" s="49" t="s">
        <v>76</v>
      </c>
      <c r="C160" s="11" t="s">
        <v>56</v>
      </c>
      <c r="D160" s="11" t="s">
        <v>9</v>
      </c>
      <c r="E160" s="11" t="s">
        <v>119</v>
      </c>
      <c r="F160" s="11"/>
      <c r="G160" s="26">
        <f>G161</f>
        <v>11.6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ht="26.25">
      <c r="A161" s="73" t="s">
        <v>61</v>
      </c>
      <c r="B161" s="49" t="s">
        <v>76</v>
      </c>
      <c r="C161" s="11" t="s">
        <v>56</v>
      </c>
      <c r="D161" s="11" t="s">
        <v>9</v>
      </c>
      <c r="E161" s="11" t="s">
        <v>119</v>
      </c>
      <c r="F161" s="75" t="s">
        <v>62</v>
      </c>
      <c r="G161" s="26">
        <v>11.6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ht="14.25">
      <c r="A162" s="78" t="s">
        <v>66</v>
      </c>
      <c r="B162" s="39"/>
      <c r="C162" s="39"/>
      <c r="D162" s="39"/>
      <c r="E162" s="41"/>
      <c r="F162" s="39"/>
      <c r="G162" s="40">
        <f>G30+G69+G76+G85+G107+G124</f>
        <v>15192.8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1:9" ht="14.25">
      <c r="A163" s="51" t="s">
        <v>77</v>
      </c>
      <c r="B163" s="50"/>
      <c r="C163" s="50"/>
      <c r="D163" s="50"/>
      <c r="E163" s="50"/>
      <c r="F163" s="50"/>
      <c r="G163" s="52">
        <f>G162+G18+G28</f>
        <v>16404</v>
      </c>
      <c r="I163" s="43"/>
    </row>
  </sheetData>
  <sheetProtection/>
  <mergeCells count="6">
    <mergeCell ref="A29:G29"/>
    <mergeCell ref="A6:G6"/>
    <mergeCell ref="A7:G7"/>
    <mergeCell ref="A8:G8"/>
    <mergeCell ref="A11:G11"/>
    <mergeCell ref="A19:G19"/>
  </mergeCells>
  <printOptions/>
  <pageMargins left="0.5905511811023623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User</cp:lastModifiedBy>
  <cp:lastPrinted>2015-11-30T13:22:13Z</cp:lastPrinted>
  <dcterms:created xsi:type="dcterms:W3CDTF">2014-11-08T07:39:31Z</dcterms:created>
  <dcterms:modified xsi:type="dcterms:W3CDTF">2015-12-01T18:18:20Z</dcterms:modified>
  <cp:category/>
  <cp:version/>
  <cp:contentType/>
  <cp:contentStatus/>
</cp:coreProperties>
</file>