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576" windowHeight="12276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<sst xmlns="http://schemas.openxmlformats.org/spreadsheetml/2006/main" count="588" uniqueCount="177">
  <si>
    <t>Приложение № 5</t>
  </si>
  <si>
    <t>Кольского района Мурманской области</t>
  </si>
  <si>
    <t xml:space="preserve">Распределение ассигнований из бюджета муниципального образования сельское поселение Пушной </t>
  </si>
  <si>
    <t xml:space="preserve">по разделам и подразделам, целевым статьям (муниципальным программам сельского поселения Пушной и                                                                                </t>
  </si>
  <si>
    <t xml:space="preserve"> непрограммным направлениям деятельности) и видам расходов функциональной классификации                                                                                       </t>
  </si>
  <si>
    <t>тыс. рублей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</si>
  <si>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</si>
  <si>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</si>
  <si>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</si>
  <si>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</si>
  <si>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</si>
  <si>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Сумма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</si>
  <si>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</si>
  <si>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</si>
  <si>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</si>
  <si>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</si>
  <si>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Непрограммная деятельность</t>
  </si>
  <si>
    <t>Непрограммная деятельность Главы муниципального образования</t>
  </si>
  <si>
    <t xml:space="preserve">Расходы на выплаты по оплате труда главы муниципального образования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</si>
  <si>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</si>
  <si>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</si>
  <si>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</si>
  <si>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</si>
  <si>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1 "Развитие муниципального управления"</t>
  </si>
  <si>
    <t>Подпрограмма 1 "Обеспечение деятельности и функций администрации сельского поселения Пушной Кольского района Мурманской области и государственных полномочий"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</si>
  <si>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</si>
  <si>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</si>
  <si>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</si>
  <si>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(государственных) муниципальных нужд</t>
  </si>
  <si>
    <t>200</t>
  </si>
  <si>
    <t>Иные бюджетные ассигнования</t>
  </si>
  <si>
    <t>800</t>
  </si>
  <si>
    <t>Резервные фонды</t>
  </si>
  <si>
    <t>11</t>
  </si>
  <si>
    <t>Иная непрограммная деятельность</t>
  </si>
  <si>
    <t>Резервный фонд администрации сельского поселения Пушной</t>
  </si>
  <si>
    <t>Другие общегосударственные вопросы</t>
  </si>
  <si>
    <t>13</t>
  </si>
  <si>
    <t>Мероприятия в рамках муниципальной программы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</si>
  <si>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</si>
  <si>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</si>
  <si>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</si>
  <si>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</si>
  <si>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</si>
  <si>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</si>
  <si>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</t>
  </si>
  <si>
    <t>Межбюджетные  трансферты</t>
  </si>
  <si>
    <t xml:space="preserve">09 </t>
  </si>
  <si>
    <t>500</t>
  </si>
  <si>
    <t>Национальная экономика</t>
  </si>
  <si>
    <t>Дорожное хозяйство (дорожные фонды)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</si>
  <si>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</si>
  <si>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</si>
  <si>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</si>
  <si>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</si>
  <si>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</si>
  <si>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 xml:space="preserve">05 </t>
  </si>
  <si>
    <t>Коммунальное хозяйство</t>
  </si>
  <si>
    <t>Благоустройство</t>
  </si>
  <si>
    <t>Культура и кинематография</t>
  </si>
  <si>
    <t>08</t>
  </si>
  <si>
    <t>Культура</t>
  </si>
  <si>
    <t>Муниципальная программа 2 "Развитие культуры"</t>
  </si>
  <si>
    <t>Подпрограмма 1 "Сохранение и развитие культурно-досуговой деятельности в МБУК "Пушновский сельский Дом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</si>
  <si>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</si>
  <si>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</si>
  <si>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</si>
  <si>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2 "Сохранение и развитие культурно-досуговой деятельности в МБУК "Лопарский сельский Дом культуры"</t>
  </si>
  <si>
    <t xml:space="preserve"> </t>
  </si>
  <si>
    <t>Подпрограмма 3 "Сохранение и развитие библиотечной и культурно-досуговой деятельности"</t>
  </si>
  <si>
    <t>ИТОГО:</t>
  </si>
  <si>
    <t>Муниципальная программа 6 «Благоустройство территории  сельского поселения Пушной Кольского района Мурманской области на 2015 – 2017 годы»</t>
  </si>
  <si>
    <t>Субсидия муниципальным образованиям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</si>
  <si>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Закупка товаров, работ и услуг для государственных (муниципальных) нужд</t>
  </si>
  <si>
    <t>Муниципальная программа 3 " Повышение эффективности бюджетных расходов сельского поселения Пушной Кольского района Мурманской области на 2015-2017 годы"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</si>
  <si>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</si>
  <si>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Муниципальная программа 8 «Капитальный ремонт муниципального жилищного фонда на территории муниципального образования сельское поселение Пушной Кольского района 
Мурманской области на 2015-2016 годы»
</t>
  </si>
  <si>
    <t>Муниципальная программа 10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</si>
  <si>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обеспеченноcти поселений</t>
  </si>
  <si>
    <t>Иные межбюджетные трансферты на компенсацию потерь сельских поселений в связи с изменением федерального законодательства, повлекшее снижение неналоговых доходов</t>
  </si>
  <si>
    <t>Сельское хозяйство и рыболовство</t>
  </si>
  <si>
    <t>Субвенция на осуществление деятельности по отлову и содержанию безнадзорных животных</t>
  </si>
  <si>
    <t>Муниципальная программа 9 "Подготовка объектов и систем жизнеобеспечения на территории муниципального образования сельское поселение Пушной Кольского района Мурманской области к работе в отопительный период" на 2016 год</t>
  </si>
  <si>
    <t>к проекту бюджета на 2016 год</t>
  </si>
  <si>
    <t>муниципального образования сп Пушной</t>
  </si>
  <si>
    <t xml:space="preserve"> расходов бюджетов Российской Федерации на 2016 год 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</si>
  <si>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</si>
  <si>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02 3 00 71030</t>
  </si>
  <si>
    <t>02 3 00 51440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</si>
  <si>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</si>
  <si>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02 3  00 70620</t>
  </si>
  <si>
    <t>02 3  00 S0620</t>
  </si>
  <si>
    <t>02 3 00 00020</t>
  </si>
  <si>
    <t>02 3 00 00000</t>
  </si>
  <si>
    <t>02 2 00 00000</t>
  </si>
  <si>
    <t>02 2 00 00020</t>
  </si>
  <si>
    <t>02 2 00 70620</t>
  </si>
  <si>
    <t>02 2 00 71030</t>
  </si>
  <si>
    <t>Софинансирование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</si>
  <si>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Софинансирование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</si>
  <si>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02 2  00 S0620</t>
  </si>
  <si>
    <t>02 1  00 S0620</t>
  </si>
  <si>
    <t>02 1 00 71030</t>
  </si>
  <si>
    <t>02 1 00 70620</t>
  </si>
  <si>
    <t>02 1 00 0020</t>
  </si>
  <si>
    <t>02 1 00 00020</t>
  </si>
  <si>
    <t>02 1 00 00000</t>
  </si>
  <si>
    <t>02 0 00 00000</t>
  </si>
  <si>
    <t>08 0 00 00000</t>
  </si>
  <si>
    <t>08 0 00 20020</t>
  </si>
  <si>
    <t>09 0 00 20020</t>
  </si>
  <si>
    <t>09 0 00 00000</t>
  </si>
  <si>
    <t>10 0 00 00000</t>
  </si>
  <si>
    <t>10 0 00 20550</t>
  </si>
  <si>
    <t>02 3 00 S1031</t>
  </si>
  <si>
    <t>02 2 00 S1031</t>
  </si>
  <si>
    <t>02 1 00 S1031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</si>
  <si>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</si>
  <si>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</si>
  <si>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01 1 00 00000</t>
  </si>
  <si>
    <t>01 0 00 00000</t>
  </si>
  <si>
    <t>05 0 00 00000</t>
  </si>
  <si>
    <t>05 0 00 20020</t>
  </si>
  <si>
    <t>06 0 00 00000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</si>
  <si>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</si>
  <si>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Софинансирование субвенции на осуществление деятельности по отлову и содержанию безнадзорных животных</t>
  </si>
  <si>
    <t>01 1 00 51180</t>
  </si>
  <si>
    <t>Осуществление первичного воинского учета на территориях, где отсутствуют военные комиссариаты</t>
  </si>
  <si>
    <t>Основное мероприятие 1. Обеспечение выполнения полномочий по организации и осуществлению мероприятий в области ЕДДС</t>
  </si>
  <si>
    <t xml:space="preserve">Муниципальная программа 7 «Повышение безопасности населения сельского поселения Пушной Кольского района Мурманской области» </t>
  </si>
  <si>
    <t>07 0 00 00000</t>
  </si>
  <si>
    <t>07 0 01 00000</t>
  </si>
  <si>
    <t>07 0 01 20020</t>
  </si>
  <si>
    <t xml:space="preserve">Основное мероприятие 2. Организация ГО ЧС на территории муниципального образования </t>
  </si>
  <si>
    <t>07 0 02 00000</t>
  </si>
  <si>
    <t>07 0 02 20020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</si>
  <si>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</si>
  <si>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90 0 00 00000</t>
  </si>
  <si>
    <t>90 2 00 00000</t>
  </si>
  <si>
    <t>90 2 00 90020</t>
  </si>
  <si>
    <t>03 0 00 00000</t>
  </si>
  <si>
    <t>03 0 00 20020</t>
  </si>
  <si>
    <t>04 0 00 00000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</si>
  <si>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</si>
  <si>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90 1 00 00000</t>
  </si>
  <si>
    <t>90 1 00 01010</t>
  </si>
  <si>
    <t>90 1 00 13060</t>
  </si>
  <si>
    <t>Основное мероприятие 2. Иммобилизация безнадзорных животных</t>
  </si>
  <si>
    <t>06 0 02 00000</t>
  </si>
  <si>
    <t>06 0 02 75590</t>
  </si>
  <si>
    <t>06 0 02 75600</t>
  </si>
  <si>
    <t>06 0 02 А5590</t>
  </si>
  <si>
    <t>Основное мероприятие 1. Содержание сетей уличного
освещения на территории муниципального
образования</t>
  </si>
  <si>
    <t>06 0 01 20020</t>
  </si>
  <si>
    <t>06 0 01 00000</t>
  </si>
  <si>
    <t xml:space="preserve">Основное мероприятие 3. Благоустройство территории муниципального образования </t>
  </si>
  <si>
    <t>06 0 03 00000</t>
  </si>
  <si>
    <t>06 0 03 20020</t>
  </si>
  <si>
    <t>Муниципальная программа  4 "Управление муниципальным имуществом и земельными ресурсами"</t>
  </si>
  <si>
    <t>Основное мероприятие 1. Мероприятия в области жилищного хозяйства</t>
  </si>
  <si>
    <t>Софинансирование иных межбюджетных  трансфертов на решение вопросов местного значения поселений в связи со снижением объема дотации на выравнивание бюджетной обеспеченноcти поселений</t>
  </si>
  <si>
    <t>Софинансирование иных межбюджетных трансфертов на компенсацию потерь сельских поселений в связи с изменением федерального законодательства, повлекшее снижение неналоговых доходов</t>
  </si>
  <si>
    <t>10 0 00 S0550</t>
  </si>
  <si>
    <t>04 0 01 00000</t>
  </si>
  <si>
    <t>04 0  01 S0540</t>
  </si>
  <si>
    <t>04 0  01 20540</t>
  </si>
  <si>
    <t>Муниципальная программа 5 «Содержание и ремонт автомобильных дорог общего пользования местного значения и улично-дорожной сети муниципального образования сельское поселение Пушной Кольского района Мурманской области на 2016 год»</t>
  </si>
  <si>
    <t>Основное мероприятие 1. Обеспечение деятельности и функций администрации с.п.Пушной</t>
  </si>
  <si>
    <t>01 1 01 00000</t>
  </si>
  <si>
    <t>01 1 01 06010</t>
  </si>
  <si>
    <t>01 1 01 06030</t>
  </si>
  <si>
    <t>01 1 01 13060</t>
  </si>
  <si>
    <t>Основное мероприятие 2. Выполнение государственных полномочий</t>
  </si>
  <si>
    <t>01 1 02 00000</t>
  </si>
  <si>
    <t>01 1 02 75540</t>
  </si>
  <si>
    <t>01 1 01 70570</t>
  </si>
  <si>
    <t>01 1 01 S0570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</si>
</sst>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1" applyNumberFormat="0" applyAlignment="0" applyProtection="0"/>
    <xf numFmtId="0" fontId="4" fillId="13" borderId="2" applyNumberFormat="0" applyAlignment="0" applyProtection="0"/>
    <xf numFmtId="0" fontId="30" fillId="45" borderId="3" applyNumberFormat="0" applyAlignment="0" applyProtection="0"/>
    <xf numFmtId="0" fontId="5" fillId="46" borderId="4" applyNumberFormat="0" applyAlignment="0" applyProtection="0"/>
    <xf numFmtId="0" fontId="31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36" fillId="47" borderId="13" applyNumberFormat="0" applyAlignment="0" applyProtection="0"/>
    <xf numFmtId="0" fontId="11" fillId="48" borderId="14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39" fillId="51" borderId="0" applyNumberFormat="0" applyBorder="0" applyAlignment="0" applyProtection="0"/>
    <xf numFmtId="0" fontId="14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18" fillId="7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165" fontId="2" fillId="0" borderId="0" xfId="88" applyNumberFormat="1">
      <alignment/>
      <protection/>
    </xf>
    <xf numFmtId="165" fontId="22" fillId="0" borderId="0" xfId="88" applyNumberFormat="1" applyFont="1" applyFill="1">
      <alignment/>
      <protection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2" fillId="0" borderId="0" xfId="88">
      <alignment/>
      <protection/>
    </xf>
    <xf numFmtId="0" fontId="2" fillId="0" borderId="0" xfId="88" applyFont="1" applyFill="1" applyAlignment="1">
      <alignment horizontal="center" vertical="center" wrapText="1"/>
      <protection/>
    </xf>
    <xf numFmtId="0" fontId="22" fillId="0" borderId="0" xfId="88" applyFont="1" applyFill="1">
      <alignment/>
      <protection/>
    </xf>
    <xf numFmtId="0" fontId="2" fillId="0" borderId="0" xfId="88" applyFont="1" applyFill="1" applyBorder="1">
      <alignment/>
      <protection/>
    </xf>
    <xf numFmtId="164" fontId="2" fillId="0" borderId="0" xfId="88" applyNumberFormat="1" applyFont="1" applyFill="1" applyBorder="1">
      <alignment/>
      <protection/>
    </xf>
    <xf numFmtId="49" fontId="19" fillId="0" borderId="19" xfId="88" applyNumberFormat="1" applyFont="1" applyFill="1" applyBorder="1" applyAlignment="1">
      <alignment horizontal="center" vertical="center"/>
      <protection/>
    </xf>
    <xf numFmtId="49" fontId="23" fillId="0" borderId="19" xfId="88" applyNumberFormat="1" applyFont="1" applyFill="1" applyBorder="1" applyAlignment="1">
      <alignment horizontal="center" vertical="center"/>
      <protection/>
    </xf>
    <xf numFmtId="0" fontId="23" fillId="0" borderId="19" xfId="88" applyFont="1" applyFill="1" applyBorder="1" applyAlignment="1">
      <alignment horizontal="center" vertical="center" wrapText="1"/>
      <protection/>
    </xf>
    <xf numFmtId="49" fontId="21" fillId="0" borderId="19" xfId="88" applyNumberFormat="1" applyFont="1" applyFill="1" applyBorder="1" applyAlignment="1">
      <alignment horizontal="center" vertical="center"/>
      <protection/>
    </xf>
    <xf numFmtId="165" fontId="19" fillId="0" borderId="19" xfId="88" applyNumberFormat="1" applyFont="1" applyFill="1" applyBorder="1" applyAlignment="1">
      <alignment horizontal="center" vertical="center"/>
      <protection/>
    </xf>
    <xf numFmtId="2" fontId="19" fillId="0" borderId="19" xfId="88" applyNumberFormat="1" applyFont="1" applyFill="1" applyBorder="1" applyAlignment="1">
      <alignment horizontal="center" vertical="center" wrapText="1"/>
      <protection/>
    </xf>
    <xf numFmtId="165" fontId="19" fillId="0" borderId="19" xfId="88" applyNumberFormat="1" applyFont="1" applyFill="1" applyBorder="1" applyAlignment="1">
      <alignment horizontal="center" vertical="center" wrapText="1"/>
      <protection/>
    </xf>
    <xf numFmtId="165" fontId="21" fillId="0" borderId="19" xfId="88" applyNumberFormat="1" applyFont="1" applyFill="1" applyBorder="1" applyAlignment="1">
      <alignment horizontal="center" vertical="center"/>
      <protection/>
    </xf>
    <xf numFmtId="0" fontId="24" fillId="0" borderId="19" xfId="88" applyFont="1" applyFill="1" applyBorder="1" applyAlignment="1">
      <alignment horizontal="center" vertical="center" wrapText="1"/>
      <protection/>
    </xf>
    <xf numFmtId="0" fontId="19" fillId="0" borderId="0" xfId="88" applyFont="1" applyFill="1" applyAlignment="1">
      <alignment/>
      <protection/>
    </xf>
    <xf numFmtId="164" fontId="25" fillId="0" borderId="0" xfId="88" applyNumberFormat="1" applyFont="1" applyFill="1" applyAlignment="1">
      <alignment horizontal="right"/>
      <protection/>
    </xf>
    <xf numFmtId="49" fontId="23" fillId="0" borderId="19" xfId="88" applyNumberFormat="1" applyFont="1" applyFill="1" applyBorder="1" applyAlignment="1" applyProtection="1">
      <alignment horizontal="center" vertical="center" wrapText="1"/>
      <protection/>
    </xf>
    <xf numFmtId="0" fontId="19" fillId="0" borderId="19" xfId="88" applyFont="1" applyFill="1" applyBorder="1" applyAlignment="1">
      <alignment horizontal="center" vertical="center"/>
      <protection/>
    </xf>
    <xf numFmtId="165" fontId="23" fillId="0" borderId="19" xfId="88" applyNumberFormat="1" applyFont="1" applyFill="1" applyBorder="1" applyAlignment="1">
      <alignment horizontal="center" vertical="center"/>
      <protection/>
    </xf>
    <xf numFmtId="164" fontId="23" fillId="0" borderId="19" xfId="88" applyNumberFormat="1" applyFont="1" applyFill="1" applyBorder="1" applyAlignment="1">
      <alignment horizontal="center" vertical="center"/>
      <protection/>
    </xf>
    <xf numFmtId="164" fontId="19" fillId="0" borderId="19" xfId="88" applyNumberFormat="1" applyFont="1" applyFill="1" applyBorder="1" applyAlignment="1">
      <alignment horizontal="center" vertical="center"/>
      <protection/>
    </xf>
    <xf numFmtId="165" fontId="23" fillId="0" borderId="19" xfId="88" applyNumberFormat="1" applyFont="1" applyFill="1" applyBorder="1" applyAlignment="1">
      <alignment horizontal="center" vertical="center" wrapText="1"/>
      <protection/>
    </xf>
    <xf numFmtId="0" fontId="23" fillId="0" borderId="19" xfId="88" applyFont="1" applyFill="1" applyBorder="1" applyAlignment="1">
      <alignment horizontal="center" vertical="center"/>
      <protection/>
    </xf>
    <xf numFmtId="0" fontId="2" fillId="55" borderId="0" xfId="88" applyFont="1" applyFill="1" applyBorder="1">
      <alignment/>
      <protection/>
    </xf>
    <xf numFmtId="0" fontId="19" fillId="0" borderId="19" xfId="88" applyNumberFormat="1" applyFont="1" applyFill="1" applyBorder="1" applyAlignment="1">
      <alignment horizontal="left" vertical="top" wrapText="1"/>
      <protection/>
    </xf>
    <xf numFmtId="49" fontId="19" fillId="0" borderId="19" xfId="88" applyNumberFormat="1" applyFont="1" applyFill="1" applyBorder="1" applyAlignment="1">
      <alignment horizontal="center" vertical="center" wrapText="1"/>
      <protection/>
    </xf>
    <xf numFmtId="164" fontId="19" fillId="0" borderId="19" xfId="88" applyNumberFormat="1" applyFont="1" applyFill="1" applyBorder="1" applyAlignment="1">
      <alignment horizontal="center" vertical="center" wrapText="1"/>
      <protection/>
    </xf>
    <xf numFmtId="0" fontId="19" fillId="0" borderId="19" xfId="88" applyFont="1" applyFill="1" applyBorder="1" applyAlignment="1">
      <alignment horizontal="center" vertical="center" wrapText="1"/>
      <protection/>
    </xf>
    <xf numFmtId="0" fontId="25" fillId="0" borderId="0" xfId="88" applyFont="1" applyFill="1" applyBorder="1" applyAlignment="1">
      <alignment horizontal="right"/>
      <protection/>
    </xf>
    <xf numFmtId="0" fontId="2" fillId="0" borderId="0" xfId="88" applyAlignment="1">
      <alignment horizontal="right"/>
      <protection/>
    </xf>
    <xf numFmtId="0" fontId="2" fillId="0" borderId="0" xfId="88" applyFont="1" applyFill="1" applyBorder="1" applyAlignment="1">
      <alignment horizontal="right"/>
      <protection/>
    </xf>
    <xf numFmtId="0" fontId="2" fillId="0" borderId="0" xfId="88" applyAlignment="1">
      <alignment/>
      <protection/>
    </xf>
    <xf numFmtId="0" fontId="19" fillId="0" borderId="19" xfId="88" applyFont="1" applyFill="1" applyBorder="1" applyAlignment="1">
      <alignment horizontal="left" vertical="center" wrapText="1"/>
      <protection/>
    </xf>
    <xf numFmtId="49" fontId="19" fillId="56" borderId="19" xfId="88" applyNumberFormat="1" applyFont="1" applyFill="1" applyBorder="1" applyAlignment="1">
      <alignment horizontal="center" vertical="center"/>
      <protection/>
    </xf>
    <xf numFmtId="164" fontId="23" fillId="56" borderId="19" xfId="88" applyNumberFormat="1" applyFont="1" applyFill="1" applyBorder="1" applyAlignment="1">
      <alignment horizontal="center" vertical="center"/>
      <protection/>
    </xf>
    <xf numFmtId="3" fontId="19" fillId="56" borderId="19" xfId="88" applyNumberFormat="1" applyFont="1" applyFill="1" applyBorder="1" applyAlignment="1">
      <alignment horizontal="center" vertical="center"/>
      <protection/>
    </xf>
    <xf numFmtId="2" fontId="19" fillId="0" borderId="0" xfId="88" applyNumberFormat="1" applyFont="1" applyFill="1" applyAlignment="1">
      <alignment wrapText="1"/>
      <protection/>
    </xf>
    <xf numFmtId="164" fontId="0" fillId="0" borderId="0" xfId="0" applyNumberFormat="1" applyAlignment="1">
      <alignment/>
    </xf>
    <xf numFmtId="164" fontId="21" fillId="0" borderId="19" xfId="88" applyNumberFormat="1" applyFont="1" applyFill="1" applyBorder="1" applyAlignment="1">
      <alignment horizontal="center" vertical="center"/>
      <protection/>
    </xf>
    <xf numFmtId="2" fontId="19" fillId="0" borderId="19" xfId="88" applyNumberFormat="1" applyFont="1" applyFill="1" applyBorder="1" applyAlignment="1">
      <alignment vertical="top" wrapText="1"/>
      <protection/>
    </xf>
    <xf numFmtId="49" fontId="19" fillId="0" borderId="19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0" fontId="23" fillId="0" borderId="19" xfId="88" applyFont="1" applyFill="1" applyBorder="1" applyAlignment="1">
      <alignment vertical="center" wrapText="1"/>
      <protection/>
    </xf>
    <xf numFmtId="2" fontId="21" fillId="0" borderId="19" xfId="88" applyNumberFormat="1" applyFont="1" applyFill="1" applyBorder="1" applyAlignment="1">
      <alignment vertical="center" wrapText="1"/>
      <protection/>
    </xf>
    <xf numFmtId="2" fontId="19" fillId="0" borderId="19" xfId="88" applyNumberFormat="1" applyFont="1" applyFill="1" applyBorder="1" applyAlignment="1">
      <alignment vertical="center" wrapText="1"/>
      <protection/>
    </xf>
    <xf numFmtId="0" fontId="21" fillId="0" borderId="19" xfId="88" applyFont="1" applyFill="1" applyBorder="1" applyAlignment="1">
      <alignment vertical="center" wrapText="1"/>
      <protection/>
    </xf>
    <xf numFmtId="0" fontId="19" fillId="0" borderId="19" xfId="88" applyFont="1" applyFill="1" applyBorder="1" applyAlignment="1">
      <alignment vertical="center"/>
      <protection/>
    </xf>
    <xf numFmtId="0" fontId="19" fillId="0" borderId="19" xfId="88" applyFont="1" applyFill="1" applyBorder="1" applyAlignment="1">
      <alignment vertical="center" wrapText="1"/>
      <protection/>
    </xf>
    <xf numFmtId="0" fontId="21" fillId="0" borderId="19" xfId="89" applyNumberFormat="1" applyFont="1" applyFill="1" applyBorder="1" applyAlignment="1" applyProtection="1">
      <alignment vertical="center" wrapText="1"/>
      <protection/>
    </xf>
    <xf numFmtId="0" fontId="23" fillId="0" borderId="19" xfId="88" applyFont="1" applyFill="1" applyBorder="1" applyAlignment="1">
      <alignment vertical="center"/>
      <protection/>
    </xf>
    <xf numFmtId="0" fontId="23" fillId="0" borderId="19" xfId="88" applyNumberFormat="1" applyFont="1" applyFill="1" applyBorder="1" applyAlignment="1" applyProtection="1">
      <alignment vertical="center" wrapText="1"/>
      <protection/>
    </xf>
    <xf numFmtId="0" fontId="21" fillId="0" borderId="19" xfId="90" applyNumberFormat="1" applyFont="1" applyFill="1" applyBorder="1" applyAlignment="1" applyProtection="1">
      <alignment horizontal="left" vertical="center" wrapText="1"/>
      <protection/>
    </xf>
    <xf numFmtId="12" fontId="19" fillId="0" borderId="19" xfId="88" applyNumberFormat="1" applyFont="1" applyFill="1" applyBorder="1" applyAlignment="1">
      <alignment horizontal="left" vertical="center" wrapText="1"/>
      <protection/>
    </xf>
    <xf numFmtId="0" fontId="21" fillId="0" borderId="19" xfId="88" applyNumberFormat="1" applyFont="1" applyFill="1" applyBorder="1" applyAlignment="1">
      <alignment horizontal="left" vertical="center" wrapText="1"/>
      <protection/>
    </xf>
    <xf numFmtId="0" fontId="19" fillId="0" borderId="19" xfId="88" applyNumberFormat="1" applyFont="1" applyFill="1" applyBorder="1" applyAlignment="1">
      <alignment horizontal="left" vertical="center" wrapText="1"/>
      <protection/>
    </xf>
    <xf numFmtId="0" fontId="24" fillId="0" borderId="19" xfId="88" applyFont="1" applyFill="1" applyBorder="1" applyAlignment="1">
      <alignment vertical="center" wrapText="1"/>
      <protection/>
    </xf>
    <xf numFmtId="0" fontId="19" fillId="0" borderId="19" xfId="0" applyFont="1" applyFill="1" applyBorder="1" applyAlignment="1">
      <alignment vertical="center" wrapText="1"/>
    </xf>
    <xf numFmtId="2" fontId="19" fillId="0" borderId="19" xfId="0" applyNumberFormat="1" applyFont="1" applyFill="1" applyBorder="1" applyAlignment="1">
      <alignment vertical="center" wrapText="1"/>
    </xf>
    <xf numFmtId="0" fontId="19" fillId="0" borderId="19" xfId="90" applyNumberFormat="1" applyFont="1" applyFill="1" applyBorder="1" applyAlignment="1">
      <alignment horizontal="left" vertical="center" wrapText="1"/>
      <protection/>
    </xf>
    <xf numFmtId="0" fontId="19" fillId="0" borderId="19" xfId="87" applyNumberFormat="1" applyFont="1" applyFill="1" applyBorder="1" applyAlignment="1">
      <alignment horizontal="left" vertical="center" wrapText="1"/>
      <protection/>
    </xf>
    <xf numFmtId="49" fontId="19" fillId="0" borderId="19" xfId="90" applyNumberFormat="1" applyFont="1" applyFill="1" applyBorder="1" applyAlignment="1">
      <alignment horizontal="center" vertical="center" wrapText="1"/>
      <protection/>
    </xf>
    <xf numFmtId="0" fontId="19" fillId="0" borderId="19" xfId="90" applyFont="1" applyFill="1" applyBorder="1" applyAlignment="1">
      <alignment horizontal="center" vertical="center" wrapText="1"/>
      <protection/>
    </xf>
    <xf numFmtId="49" fontId="19" fillId="0" borderId="19" xfId="87" applyNumberFormat="1" applyFont="1" applyFill="1" applyBorder="1" applyAlignment="1">
      <alignment horizontal="center" vertical="center" wrapText="1"/>
      <protection/>
    </xf>
    <xf numFmtId="2" fontId="23" fillId="56" borderId="19" xfId="88" applyNumberFormat="1" applyFont="1" applyFill="1" applyBorder="1" applyAlignment="1">
      <alignment vertical="center" wrapText="1"/>
      <protection/>
    </xf>
    <xf numFmtId="0" fontId="27" fillId="0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1" fillId="0" borderId="19" xfId="88" applyNumberFormat="1" applyFont="1" applyFill="1" applyBorder="1" applyAlignment="1" applyProtection="1">
      <alignment vertical="center" wrapText="1"/>
      <protection/>
    </xf>
    <xf numFmtId="0" fontId="44" fillId="0" borderId="19" xfId="0" applyFont="1" applyBorder="1" applyAlignment="1">
      <alignment wrapText="1"/>
    </xf>
    <xf numFmtId="49" fontId="23" fillId="0" borderId="19" xfId="88" applyNumberFormat="1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_Лист1" xfId="89"/>
    <cellStyle name="Обычный_Прил №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6"/>
  <sheetViews>
    <sheetView tabSelected="1" zoomScalePageLayoutView="0" workbookViewId="0" topLeftCell="A142">
      <selection activeCell="F153" sqref="F153:F154"/>
    </sheetView>
  </sheetViews>
  <sheetFormatPr defaultColWidth="9.140625" defaultRowHeight="15"/>
  <cols>
    <col min="1" max="1" width="53.00390625" style="0" customWidth="1"/>
    <col min="2" max="2" width="8.28125" style="0" customWidth="1"/>
    <col min="4" max="4" width="11.7109375" style="0" customWidth="1"/>
    <col min="6" max="6" width="11.140625" style="0" customWidth="1"/>
  </cols>
  <sheetData>
    <row r="1" spans="1:11" ht="15">
      <c r="A1" s="5"/>
      <c r="B1" s="5"/>
      <c r="C1" s="5"/>
      <c r="D1" s="19"/>
      <c r="E1" s="33"/>
      <c r="F1" s="4" t="s">
        <v>0</v>
      </c>
      <c r="G1" s="5"/>
      <c r="H1" s="5"/>
      <c r="I1" s="5"/>
      <c r="J1" s="5"/>
      <c r="K1" s="5"/>
    </row>
    <row r="2" spans="1:11" ht="15">
      <c r="A2" s="5"/>
      <c r="B2" s="5"/>
      <c r="C2" s="5"/>
      <c r="D2" s="19"/>
      <c r="E2" s="19"/>
      <c r="F2" s="3" t="s">
        <v>83</v>
      </c>
      <c r="G2" s="36"/>
      <c r="H2" s="5"/>
      <c r="I2" s="5"/>
      <c r="J2" s="5"/>
      <c r="K2" s="5"/>
    </row>
    <row r="3" spans="1:11" ht="15">
      <c r="A3" s="5"/>
      <c r="B3" s="5"/>
      <c r="C3" s="5"/>
      <c r="D3" s="19"/>
      <c r="E3" s="19"/>
      <c r="F3" s="3" t="s">
        <v>84</v>
      </c>
      <c r="G3" s="34"/>
      <c r="H3" s="5"/>
      <c r="I3" s="5"/>
      <c r="J3" s="5"/>
      <c r="K3" s="5"/>
    </row>
    <row r="4" spans="1:11" ht="15">
      <c r="A4" s="5"/>
      <c r="B4" s="5"/>
      <c r="C4" s="5"/>
      <c r="D4" s="35"/>
      <c r="E4" s="35"/>
      <c r="F4" s="4" t="s">
        <v>1</v>
      </c>
      <c r="G4" s="36"/>
      <c r="H4" s="5"/>
      <c r="I4" s="5"/>
      <c r="J4" s="5"/>
      <c r="K4" s="5"/>
    </row>
    <row r="6" spans="1:11" ht="15">
      <c r="A6" s="76" t="s">
        <v>2</v>
      </c>
      <c r="B6" s="76"/>
      <c r="C6" s="76"/>
      <c r="D6" s="76"/>
      <c r="E6" s="76"/>
      <c r="F6" s="76"/>
      <c r="G6" s="5"/>
      <c r="H6" s="5"/>
      <c r="I6" s="5"/>
      <c r="J6" s="5"/>
      <c r="K6" s="5"/>
    </row>
    <row r="7" spans="1:11" ht="15">
      <c r="A7" s="76" t="s">
        <v>3</v>
      </c>
      <c r="B7" s="76"/>
      <c r="C7" s="76"/>
      <c r="D7" s="76"/>
      <c r="E7" s="76"/>
      <c r="F7" s="76"/>
      <c r="G7" s="5"/>
      <c r="H7" s="5"/>
      <c r="I7" s="5"/>
      <c r="J7" s="5"/>
      <c r="K7" s="5"/>
    </row>
    <row r="8" spans="1:11" ht="15">
      <c r="A8" s="76" t="s">
        <v>4</v>
      </c>
      <c r="B8" s="76"/>
      <c r="C8" s="76"/>
      <c r="D8" s="76"/>
      <c r="E8" s="76"/>
      <c r="F8" s="76"/>
      <c r="G8" s="5"/>
      <c r="H8" s="5"/>
      <c r="I8" s="5"/>
      <c r="J8" s="5"/>
      <c r="K8" s="5"/>
    </row>
    <row r="9" spans="1:11" ht="15">
      <c r="A9" s="77" t="s">
        <v>85</v>
      </c>
      <c r="B9" s="77"/>
      <c r="C9" s="77"/>
      <c r="D9" s="77"/>
      <c r="E9" s="77"/>
      <c r="F9" s="77"/>
      <c r="G9" s="5"/>
      <c r="H9" s="5"/>
      <c r="I9" s="5"/>
      <c r="J9" s="5"/>
      <c r="K9" s="5"/>
    </row>
    <row r="10" spans="1:11" ht="14.25">
      <c r="A10" s="19"/>
      <c r="B10" s="5"/>
      <c r="C10" s="5"/>
      <c r="D10" s="5"/>
      <c r="E10" s="5"/>
      <c r="F10" s="20" t="s">
        <v>5</v>
      </c>
      <c r="G10" s="5"/>
      <c r="H10" s="5"/>
      <c r="I10" s="5"/>
      <c r="J10" s="5"/>
      <c r="K10" s="5"/>
    </row>
    <row r="11" spans="1:11" ht="26.25">
      <c r="A11" s="32" t="s">
        <v>6</v>
      </c>
      <c r="B11" s="30" t="s">
        <v>7</v>
      </c>
      <c r="C11" s="30" t="s">
        <v>8</v>
      </c>
      <c r="D11" s="30" t="s">
        <v>9</v>
      </c>
      <c r="E11" s="30" t="s">
        <v>10</v>
      </c>
      <c r="F11" s="31" t="s">
        <v>11</v>
      </c>
      <c r="G11" s="5"/>
      <c r="H11" s="5"/>
      <c r="I11" s="5"/>
      <c r="J11" s="5"/>
      <c r="K11" s="5"/>
    </row>
    <row r="12" spans="1:11" ht="14.25">
      <c r="A12" s="49" t="s">
        <v>12</v>
      </c>
      <c r="B12" s="11" t="s">
        <v>13</v>
      </c>
      <c r="C12" s="21"/>
      <c r="D12" s="22"/>
      <c r="E12" s="22"/>
      <c r="F12" s="23">
        <f>F13+F20+F31+F36</f>
        <v>6100.799999999999</v>
      </c>
      <c r="G12" s="6"/>
      <c r="H12" s="6"/>
      <c r="I12" s="6"/>
      <c r="J12" s="6"/>
      <c r="K12" s="6"/>
    </row>
    <row r="13" spans="1:11" ht="27">
      <c r="A13" s="50" t="s">
        <v>14</v>
      </c>
      <c r="B13" s="13" t="s">
        <v>13</v>
      </c>
      <c r="C13" s="13" t="s">
        <v>15</v>
      </c>
      <c r="D13" s="13"/>
      <c r="E13" s="13"/>
      <c r="F13" s="17">
        <f>F14</f>
        <v>1092.6</v>
      </c>
      <c r="G13" s="7"/>
      <c r="H13" s="2"/>
      <c r="I13" s="7"/>
      <c r="J13" s="7"/>
      <c r="K13" s="7"/>
    </row>
    <row r="14" spans="1:11" ht="14.25">
      <c r="A14" s="51" t="s">
        <v>16</v>
      </c>
      <c r="B14" s="10" t="s">
        <v>13</v>
      </c>
      <c r="C14" s="10" t="s">
        <v>15</v>
      </c>
      <c r="D14" s="10" t="s">
        <v>137</v>
      </c>
      <c r="E14" s="10"/>
      <c r="F14" s="14">
        <f>F15</f>
        <v>1092.6</v>
      </c>
      <c r="G14" s="5"/>
      <c r="H14" s="5"/>
      <c r="I14" s="1"/>
      <c r="J14" s="5"/>
      <c r="K14" s="5"/>
    </row>
    <row r="15" spans="1:6" ht="26.25">
      <c r="A15" s="51" t="s">
        <v>17</v>
      </c>
      <c r="B15" s="10" t="s">
        <v>13</v>
      </c>
      <c r="C15" s="10" t="s">
        <v>15</v>
      </c>
      <c r="D15" s="10" t="s">
        <v>144</v>
      </c>
      <c r="E15" s="10"/>
      <c r="F15" s="14">
        <f>F16+F18</f>
        <v>1092.6</v>
      </c>
    </row>
    <row r="16" spans="1:6" ht="26.25">
      <c r="A16" s="51" t="s">
        <v>18</v>
      </c>
      <c r="B16" s="10" t="s">
        <v>13</v>
      </c>
      <c r="C16" s="10" t="s">
        <v>15</v>
      </c>
      <c r="D16" s="10" t="s">
        <v>145</v>
      </c>
      <c r="E16" s="10"/>
      <c r="F16" s="14">
        <f>F17</f>
        <v>1072.6</v>
      </c>
    </row>
    <row r="17" spans="1:9" ht="52.5">
      <c r="A17" s="51" t="s">
        <v>19</v>
      </c>
      <c r="B17" s="10" t="s">
        <v>13</v>
      </c>
      <c r="C17" s="10" t="s">
        <v>15</v>
      </c>
      <c r="D17" s="10" t="s">
        <v>145</v>
      </c>
      <c r="E17" s="10" t="s">
        <v>20</v>
      </c>
      <c r="F17" s="14">
        <v>1072.6</v>
      </c>
      <c r="H17" s="48"/>
      <c r="I17" s="48"/>
    </row>
    <row r="18" spans="1:9" ht="52.5">
      <c r="A18" s="54" t="s">
        <v>143</v>
      </c>
      <c r="B18" s="15" t="s">
        <v>13</v>
      </c>
      <c r="C18" s="10" t="s">
        <v>15</v>
      </c>
      <c r="D18" s="10" t="s">
        <v>146</v>
      </c>
      <c r="E18" s="10"/>
      <c r="F18" s="16">
        <f>F19</f>
        <v>20</v>
      </c>
      <c r="H18" s="48"/>
      <c r="I18" s="48"/>
    </row>
    <row r="19" spans="1:9" ht="52.5">
      <c r="A19" s="37" t="s">
        <v>26</v>
      </c>
      <c r="B19" s="15" t="s">
        <v>13</v>
      </c>
      <c r="C19" s="10" t="s">
        <v>15</v>
      </c>
      <c r="D19" s="10" t="s">
        <v>146</v>
      </c>
      <c r="E19" s="10" t="s">
        <v>20</v>
      </c>
      <c r="F19" s="16">
        <v>20</v>
      </c>
      <c r="H19" s="48"/>
      <c r="I19" s="48"/>
    </row>
    <row r="20" spans="1:9" ht="45" customHeight="1">
      <c r="A20" s="52" t="s">
        <v>21</v>
      </c>
      <c r="B20" s="13" t="s">
        <v>13</v>
      </c>
      <c r="C20" s="13" t="s">
        <v>22</v>
      </c>
      <c r="D20" s="13"/>
      <c r="E20" s="13"/>
      <c r="F20" s="17">
        <f>F21</f>
        <v>3962.8</v>
      </c>
      <c r="I20" s="48"/>
    </row>
    <row r="21" spans="1:10" ht="26.25">
      <c r="A21" s="37" t="s">
        <v>23</v>
      </c>
      <c r="B21" s="15" t="s">
        <v>13</v>
      </c>
      <c r="C21" s="15" t="s">
        <v>22</v>
      </c>
      <c r="D21" s="10" t="s">
        <v>120</v>
      </c>
      <c r="E21" s="15"/>
      <c r="F21" s="16">
        <f>F22</f>
        <v>3962.8</v>
      </c>
      <c r="I21" s="48"/>
      <c r="J21" s="48"/>
    </row>
    <row r="22" spans="1:6" ht="39">
      <c r="A22" s="37" t="s">
        <v>24</v>
      </c>
      <c r="B22" s="15" t="s">
        <v>13</v>
      </c>
      <c r="C22" s="15" t="s">
        <v>22</v>
      </c>
      <c r="D22" s="10" t="s">
        <v>119</v>
      </c>
      <c r="E22" s="15"/>
      <c r="F22" s="16">
        <f>F24+F26+F29</f>
        <v>3962.8</v>
      </c>
    </row>
    <row r="23" spans="1:6" ht="27">
      <c r="A23" s="47" t="s">
        <v>167</v>
      </c>
      <c r="B23" s="15" t="s">
        <v>13</v>
      </c>
      <c r="C23" s="15" t="s">
        <v>22</v>
      </c>
      <c r="D23" s="10" t="s">
        <v>168</v>
      </c>
      <c r="E23" s="15"/>
      <c r="F23" s="16">
        <f>F24</f>
        <v>3467</v>
      </c>
    </row>
    <row r="24" spans="1:9" ht="26.25">
      <c r="A24" s="37" t="s">
        <v>25</v>
      </c>
      <c r="B24" s="15" t="s">
        <v>13</v>
      </c>
      <c r="C24" s="15" t="s">
        <v>22</v>
      </c>
      <c r="D24" s="10" t="s">
        <v>169</v>
      </c>
      <c r="E24" s="15"/>
      <c r="F24" s="16">
        <f>F25</f>
        <v>3467</v>
      </c>
      <c r="I24" s="48"/>
    </row>
    <row r="25" spans="1:9" ht="52.5">
      <c r="A25" s="37" t="s">
        <v>26</v>
      </c>
      <c r="B25" s="15" t="s">
        <v>13</v>
      </c>
      <c r="C25" s="15" t="s">
        <v>22</v>
      </c>
      <c r="D25" s="10" t="s">
        <v>169</v>
      </c>
      <c r="E25" s="10" t="s">
        <v>20</v>
      </c>
      <c r="F25" s="16">
        <v>3467</v>
      </c>
      <c r="H25" s="48"/>
      <c r="I25" s="48"/>
    </row>
    <row r="26" spans="1:6" ht="26.25">
      <c r="A26" s="37" t="s">
        <v>27</v>
      </c>
      <c r="B26" s="15" t="s">
        <v>13</v>
      </c>
      <c r="C26" s="15" t="s">
        <v>22</v>
      </c>
      <c r="D26" s="10" t="s">
        <v>170</v>
      </c>
      <c r="E26" s="10"/>
      <c r="F26" s="16">
        <f>F27+F28</f>
        <v>385.80000000000007</v>
      </c>
    </row>
    <row r="27" spans="1:6" ht="26.25">
      <c r="A27" s="51" t="s">
        <v>28</v>
      </c>
      <c r="B27" s="15" t="s">
        <v>13</v>
      </c>
      <c r="C27" s="15" t="s">
        <v>22</v>
      </c>
      <c r="D27" s="10" t="s">
        <v>170</v>
      </c>
      <c r="E27" s="10" t="s">
        <v>29</v>
      </c>
      <c r="F27" s="16">
        <f>489.5+94.2-72.9-20-110</f>
        <v>380.80000000000007</v>
      </c>
    </row>
    <row r="28" spans="1:6" ht="14.25">
      <c r="A28" s="53" t="s">
        <v>30</v>
      </c>
      <c r="B28" s="15" t="s">
        <v>13</v>
      </c>
      <c r="C28" s="15" t="s">
        <v>22</v>
      </c>
      <c r="D28" s="10" t="s">
        <v>170</v>
      </c>
      <c r="E28" s="10" t="s">
        <v>31</v>
      </c>
      <c r="F28" s="16">
        <v>5</v>
      </c>
    </row>
    <row r="29" spans="1:9" ht="52.5">
      <c r="A29" s="54" t="s">
        <v>143</v>
      </c>
      <c r="B29" s="15" t="s">
        <v>13</v>
      </c>
      <c r="C29" s="10" t="s">
        <v>15</v>
      </c>
      <c r="D29" s="10" t="s">
        <v>171</v>
      </c>
      <c r="E29" s="10"/>
      <c r="F29" s="16">
        <f>F30</f>
        <v>110</v>
      </c>
      <c r="H29" s="48"/>
      <c r="I29" s="48"/>
    </row>
    <row r="30" spans="1:9" ht="52.5">
      <c r="A30" s="37" t="s">
        <v>26</v>
      </c>
      <c r="B30" s="15" t="s">
        <v>13</v>
      </c>
      <c r="C30" s="10" t="s">
        <v>15</v>
      </c>
      <c r="D30" s="10" t="s">
        <v>171</v>
      </c>
      <c r="E30" s="10" t="s">
        <v>20</v>
      </c>
      <c r="F30" s="16">
        <v>110</v>
      </c>
      <c r="H30" s="48"/>
      <c r="I30" s="48"/>
    </row>
    <row r="31" spans="1:38" ht="14.25">
      <c r="A31" s="55" t="s">
        <v>32</v>
      </c>
      <c r="B31" s="13" t="s">
        <v>13</v>
      </c>
      <c r="C31" s="13" t="s">
        <v>33</v>
      </c>
      <c r="D31" s="13"/>
      <c r="E31" s="13"/>
      <c r="F31" s="17">
        <v>50</v>
      </c>
      <c r="G31" s="5"/>
      <c r="H31" s="41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4.25">
      <c r="A32" s="51" t="s">
        <v>16</v>
      </c>
      <c r="B32" s="10" t="s">
        <v>13</v>
      </c>
      <c r="C32" s="10" t="s">
        <v>33</v>
      </c>
      <c r="D32" s="10" t="s">
        <v>137</v>
      </c>
      <c r="E32" s="10"/>
      <c r="F32" s="14">
        <v>50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4.25">
      <c r="A33" s="51" t="s">
        <v>34</v>
      </c>
      <c r="B33" s="10" t="s">
        <v>13</v>
      </c>
      <c r="C33" s="10" t="s">
        <v>33</v>
      </c>
      <c r="D33" s="10" t="s">
        <v>138</v>
      </c>
      <c r="E33" s="10"/>
      <c r="F33" s="14">
        <v>50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4.25">
      <c r="A34" s="51" t="s">
        <v>35</v>
      </c>
      <c r="B34" s="10" t="s">
        <v>13</v>
      </c>
      <c r="C34" s="10" t="s">
        <v>33</v>
      </c>
      <c r="D34" s="10" t="s">
        <v>139</v>
      </c>
      <c r="E34" s="10"/>
      <c r="F34" s="14">
        <v>50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4.25">
      <c r="A35" s="37" t="s">
        <v>30</v>
      </c>
      <c r="B35" s="10" t="s">
        <v>13</v>
      </c>
      <c r="C35" s="10" t="s">
        <v>33</v>
      </c>
      <c r="D35" s="10" t="s">
        <v>139</v>
      </c>
      <c r="E35" s="10" t="s">
        <v>31</v>
      </c>
      <c r="F35" s="14">
        <v>50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4.25">
      <c r="A36" s="56" t="s">
        <v>36</v>
      </c>
      <c r="B36" s="11" t="s">
        <v>13</v>
      </c>
      <c r="C36" s="11" t="s">
        <v>37</v>
      </c>
      <c r="D36" s="11"/>
      <c r="E36" s="11"/>
      <c r="F36" s="24">
        <f>F37+F42+F45</f>
        <v>995.4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26.25">
      <c r="A37" s="37" t="s">
        <v>23</v>
      </c>
      <c r="B37" s="10" t="s">
        <v>13</v>
      </c>
      <c r="C37" s="10" t="s">
        <v>37</v>
      </c>
      <c r="D37" s="10" t="s">
        <v>120</v>
      </c>
      <c r="E37" s="10"/>
      <c r="F37" s="25">
        <f>F38</f>
        <v>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39">
      <c r="A38" s="37" t="s">
        <v>24</v>
      </c>
      <c r="B38" s="10" t="s">
        <v>13</v>
      </c>
      <c r="C38" s="10" t="s">
        <v>37</v>
      </c>
      <c r="D38" s="10" t="s">
        <v>119</v>
      </c>
      <c r="E38" s="10"/>
      <c r="F38" s="25">
        <f>F40</f>
        <v>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26.25">
      <c r="A39" s="29" t="s">
        <v>172</v>
      </c>
      <c r="B39" s="10" t="s">
        <v>13</v>
      </c>
      <c r="C39" s="10" t="s">
        <v>37</v>
      </c>
      <c r="D39" s="10" t="s">
        <v>173</v>
      </c>
      <c r="E39" s="10"/>
      <c r="F39" s="25">
        <f>F40</f>
        <v>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92.25">
      <c r="A40" s="54" t="s">
        <v>136</v>
      </c>
      <c r="B40" s="10" t="s">
        <v>13</v>
      </c>
      <c r="C40" s="10" t="s">
        <v>37</v>
      </c>
      <c r="D40" s="10" t="s">
        <v>174</v>
      </c>
      <c r="E40" s="10"/>
      <c r="F40" s="25">
        <f>F41</f>
        <v>4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26.25">
      <c r="A41" s="51" t="s">
        <v>28</v>
      </c>
      <c r="B41" s="10" t="s">
        <v>13</v>
      </c>
      <c r="C41" s="10" t="s">
        <v>37</v>
      </c>
      <c r="D41" s="10" t="s">
        <v>174</v>
      </c>
      <c r="E41" s="10" t="s">
        <v>29</v>
      </c>
      <c r="F41" s="25">
        <v>4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39">
      <c r="A42" s="51" t="s">
        <v>74</v>
      </c>
      <c r="B42" s="15" t="s">
        <v>13</v>
      </c>
      <c r="C42" s="10" t="s">
        <v>37</v>
      </c>
      <c r="D42" s="10" t="s">
        <v>140</v>
      </c>
      <c r="E42" s="10"/>
      <c r="F42" s="25">
        <f>F43</f>
        <v>154.9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4.25">
      <c r="A43" s="51" t="s">
        <v>38</v>
      </c>
      <c r="B43" s="15" t="s">
        <v>13</v>
      </c>
      <c r="C43" s="10" t="s">
        <v>37</v>
      </c>
      <c r="D43" s="10" t="s">
        <v>141</v>
      </c>
      <c r="E43" s="10"/>
      <c r="F43" s="25">
        <f>F44</f>
        <v>154.9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26.25">
      <c r="A44" s="51" t="s">
        <v>28</v>
      </c>
      <c r="B44" s="15" t="s">
        <v>13</v>
      </c>
      <c r="C44" s="10" t="s">
        <v>37</v>
      </c>
      <c r="D44" s="10" t="s">
        <v>141</v>
      </c>
      <c r="E44" s="10" t="s">
        <v>29</v>
      </c>
      <c r="F44" s="25">
        <v>154.9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26.25">
      <c r="A45" s="51" t="s">
        <v>158</v>
      </c>
      <c r="B45" s="15" t="s">
        <v>13</v>
      </c>
      <c r="C45" s="10" t="s">
        <v>37</v>
      </c>
      <c r="D45" s="10" t="s">
        <v>142</v>
      </c>
      <c r="E45" s="10"/>
      <c r="F45" s="25">
        <f>F46</f>
        <v>836.5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26.25">
      <c r="A46" s="51" t="s">
        <v>159</v>
      </c>
      <c r="B46" s="15" t="s">
        <v>13</v>
      </c>
      <c r="C46" s="10" t="s">
        <v>37</v>
      </c>
      <c r="D46" s="10" t="s">
        <v>163</v>
      </c>
      <c r="E46" s="10"/>
      <c r="F46" s="25">
        <f>F49+F47</f>
        <v>836.5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39">
      <c r="A47" s="51" t="s">
        <v>79</v>
      </c>
      <c r="B47" s="15" t="s">
        <v>13</v>
      </c>
      <c r="C47" s="10" t="s">
        <v>37</v>
      </c>
      <c r="D47" s="10" t="s">
        <v>165</v>
      </c>
      <c r="E47" s="10"/>
      <c r="F47" s="25">
        <f>F48</f>
        <v>673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26.25">
      <c r="A48" s="51" t="s">
        <v>28</v>
      </c>
      <c r="B48" s="15" t="s">
        <v>13</v>
      </c>
      <c r="C48" s="10" t="s">
        <v>37</v>
      </c>
      <c r="D48" s="10" t="s">
        <v>165</v>
      </c>
      <c r="E48" s="10" t="s">
        <v>29</v>
      </c>
      <c r="F48" s="25">
        <v>673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52.5">
      <c r="A49" s="51" t="s">
        <v>161</v>
      </c>
      <c r="B49" s="15" t="s">
        <v>13</v>
      </c>
      <c r="C49" s="10" t="s">
        <v>37</v>
      </c>
      <c r="D49" s="10" t="s">
        <v>164</v>
      </c>
      <c r="E49" s="10"/>
      <c r="F49" s="25">
        <f>F50</f>
        <v>163.5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26.25">
      <c r="A50" s="51" t="s">
        <v>28</v>
      </c>
      <c r="B50" s="15" t="s">
        <v>13</v>
      </c>
      <c r="C50" s="10" t="s">
        <v>37</v>
      </c>
      <c r="D50" s="10" t="s">
        <v>164</v>
      </c>
      <c r="E50" s="10" t="s">
        <v>29</v>
      </c>
      <c r="F50" s="25">
        <v>163.5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4.25">
      <c r="A51" s="49" t="s">
        <v>39</v>
      </c>
      <c r="B51" s="11" t="s">
        <v>15</v>
      </c>
      <c r="C51" s="11"/>
      <c r="D51" s="11"/>
      <c r="E51" s="11"/>
      <c r="F51" s="23">
        <f>F52</f>
        <v>170.5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4.25">
      <c r="A52" s="52" t="s">
        <v>40</v>
      </c>
      <c r="B52" s="13" t="s">
        <v>15</v>
      </c>
      <c r="C52" s="13" t="s">
        <v>41</v>
      </c>
      <c r="D52" s="10"/>
      <c r="E52" s="10"/>
      <c r="F52" s="17">
        <f>F53</f>
        <v>170.5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26.25">
      <c r="A53" s="37" t="s">
        <v>23</v>
      </c>
      <c r="B53" s="10" t="s">
        <v>15</v>
      </c>
      <c r="C53" s="10" t="s">
        <v>41</v>
      </c>
      <c r="D53" s="10" t="s">
        <v>120</v>
      </c>
      <c r="E53" s="10"/>
      <c r="F53" s="14">
        <f>F54</f>
        <v>170.5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39">
      <c r="A54" s="37" t="s">
        <v>24</v>
      </c>
      <c r="B54" s="10" t="s">
        <v>15</v>
      </c>
      <c r="C54" s="10" t="s">
        <v>41</v>
      </c>
      <c r="D54" s="10" t="s">
        <v>119</v>
      </c>
      <c r="E54" s="13"/>
      <c r="F54" s="14">
        <f>F56</f>
        <v>170.5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26.25">
      <c r="A55" s="29" t="s">
        <v>172</v>
      </c>
      <c r="B55" s="10" t="s">
        <v>15</v>
      </c>
      <c r="C55" s="10" t="s">
        <v>41</v>
      </c>
      <c r="D55" s="10" t="s">
        <v>173</v>
      </c>
      <c r="E55" s="13"/>
      <c r="F55" s="14">
        <f>F56</f>
        <v>170.5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26.25">
      <c r="A56" s="51" t="s">
        <v>127</v>
      </c>
      <c r="B56" s="10" t="s">
        <v>15</v>
      </c>
      <c r="C56" s="10" t="s">
        <v>41</v>
      </c>
      <c r="D56" s="10" t="s">
        <v>126</v>
      </c>
      <c r="E56" s="10"/>
      <c r="F56" s="14">
        <f>F57</f>
        <v>170.5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52.5">
      <c r="A57" s="51" t="s">
        <v>19</v>
      </c>
      <c r="B57" s="10" t="s">
        <v>15</v>
      </c>
      <c r="C57" s="10" t="s">
        <v>41</v>
      </c>
      <c r="D57" s="10" t="s">
        <v>126</v>
      </c>
      <c r="E57" s="10" t="s">
        <v>20</v>
      </c>
      <c r="F57" s="14">
        <v>170.5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26.25">
      <c r="A58" s="49" t="s">
        <v>42</v>
      </c>
      <c r="B58" s="12" t="s">
        <v>41</v>
      </c>
      <c r="C58" s="21"/>
      <c r="D58" s="12"/>
      <c r="E58" s="12"/>
      <c r="F58" s="26">
        <f>F59</f>
        <v>362.3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41.25">
      <c r="A59" s="50" t="s">
        <v>43</v>
      </c>
      <c r="B59" s="13" t="s">
        <v>41</v>
      </c>
      <c r="C59" s="13" t="s">
        <v>44</v>
      </c>
      <c r="D59" s="13" t="s">
        <v>45</v>
      </c>
      <c r="E59" s="13"/>
      <c r="F59" s="17">
        <f>F60</f>
        <v>362.3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39">
      <c r="A60" s="54" t="s">
        <v>129</v>
      </c>
      <c r="B60" s="10" t="s">
        <v>41</v>
      </c>
      <c r="C60" s="10" t="s">
        <v>44</v>
      </c>
      <c r="D60" s="10" t="s">
        <v>130</v>
      </c>
      <c r="E60" s="13"/>
      <c r="F60" s="17">
        <f>F61+F64</f>
        <v>362.3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39">
      <c r="A61" s="51" t="s">
        <v>128</v>
      </c>
      <c r="B61" s="10" t="s">
        <v>41</v>
      </c>
      <c r="C61" s="10" t="s">
        <v>44</v>
      </c>
      <c r="D61" s="10" t="s">
        <v>131</v>
      </c>
      <c r="E61" s="13"/>
      <c r="F61" s="14">
        <f>F62</f>
        <v>93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4.25">
      <c r="A62" s="51" t="s">
        <v>38</v>
      </c>
      <c r="B62" s="10" t="s">
        <v>41</v>
      </c>
      <c r="C62" s="10" t="s">
        <v>44</v>
      </c>
      <c r="D62" s="10" t="s">
        <v>132</v>
      </c>
      <c r="E62" s="13"/>
      <c r="F62" s="14">
        <f>F63</f>
        <v>93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4.25">
      <c r="A63" s="37" t="s">
        <v>46</v>
      </c>
      <c r="B63" s="10" t="s">
        <v>41</v>
      </c>
      <c r="C63" s="10" t="s">
        <v>47</v>
      </c>
      <c r="D63" s="10" t="s">
        <v>132</v>
      </c>
      <c r="E63" s="10" t="s">
        <v>48</v>
      </c>
      <c r="F63" s="25">
        <v>93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26.25">
      <c r="A64" s="51" t="s">
        <v>133</v>
      </c>
      <c r="B64" s="10" t="s">
        <v>41</v>
      </c>
      <c r="C64" s="10" t="s">
        <v>44</v>
      </c>
      <c r="D64" s="10" t="s">
        <v>134</v>
      </c>
      <c r="E64" s="13"/>
      <c r="F64" s="14">
        <f>F65</f>
        <v>269.3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4.25">
      <c r="A65" s="51" t="s">
        <v>38</v>
      </c>
      <c r="B65" s="10" t="s">
        <v>41</v>
      </c>
      <c r="C65" s="10" t="s">
        <v>44</v>
      </c>
      <c r="D65" s="10" t="s">
        <v>135</v>
      </c>
      <c r="E65" s="13"/>
      <c r="F65" s="14">
        <f>F66</f>
        <v>269.3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26.25">
      <c r="A66" s="51" t="s">
        <v>28</v>
      </c>
      <c r="B66" s="10" t="s">
        <v>41</v>
      </c>
      <c r="C66" s="10" t="s">
        <v>47</v>
      </c>
      <c r="D66" s="10" t="s">
        <v>135</v>
      </c>
      <c r="E66" s="10" t="s">
        <v>29</v>
      </c>
      <c r="F66" s="25">
        <v>269.3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4.25">
      <c r="A67" s="57" t="s">
        <v>49</v>
      </c>
      <c r="B67" s="11" t="s">
        <v>22</v>
      </c>
      <c r="C67" s="11"/>
      <c r="D67" s="11"/>
      <c r="E67" s="11"/>
      <c r="F67" s="24">
        <f>F77+F81+F68</f>
        <v>1099.5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4.25">
      <c r="A68" s="73" t="s">
        <v>80</v>
      </c>
      <c r="B68" s="11" t="s">
        <v>22</v>
      </c>
      <c r="C68" s="11" t="s">
        <v>54</v>
      </c>
      <c r="D68" s="11"/>
      <c r="E68" s="11"/>
      <c r="F68" s="24">
        <f>F69</f>
        <v>150.5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39">
      <c r="A69" s="54" t="s">
        <v>71</v>
      </c>
      <c r="B69" s="10" t="s">
        <v>22</v>
      </c>
      <c r="C69" s="10" t="s">
        <v>54</v>
      </c>
      <c r="D69" s="22" t="s">
        <v>123</v>
      </c>
      <c r="E69" s="10"/>
      <c r="F69" s="25">
        <f>F71+F73+F75</f>
        <v>150.5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26.25">
      <c r="A70" s="54" t="s">
        <v>147</v>
      </c>
      <c r="B70" s="10" t="s">
        <v>22</v>
      </c>
      <c r="C70" s="10" t="s">
        <v>54</v>
      </c>
      <c r="D70" s="22" t="s">
        <v>148</v>
      </c>
      <c r="E70" s="10"/>
      <c r="F70" s="25">
        <f>F71</f>
        <v>97.9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27">
      <c r="A71" s="74" t="s">
        <v>81</v>
      </c>
      <c r="B71" s="10" t="s">
        <v>22</v>
      </c>
      <c r="C71" s="10" t="s">
        <v>54</v>
      </c>
      <c r="D71" s="22" t="s">
        <v>149</v>
      </c>
      <c r="E71" s="10"/>
      <c r="F71" s="25">
        <f>F72</f>
        <v>97.9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26.25">
      <c r="A72" s="51" t="s">
        <v>28</v>
      </c>
      <c r="B72" s="10" t="s">
        <v>22</v>
      </c>
      <c r="C72" s="10" t="s">
        <v>54</v>
      </c>
      <c r="D72" s="22" t="s">
        <v>149</v>
      </c>
      <c r="E72" s="30" t="s">
        <v>29</v>
      </c>
      <c r="F72" s="25">
        <v>97.9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39.75">
      <c r="A73" s="74" t="s">
        <v>124</v>
      </c>
      <c r="B73" s="10" t="s">
        <v>22</v>
      </c>
      <c r="C73" s="10" t="s">
        <v>54</v>
      </c>
      <c r="D73" s="22" t="s">
        <v>150</v>
      </c>
      <c r="E73" s="10"/>
      <c r="F73" s="25">
        <f>F74</f>
        <v>17.6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26.25">
      <c r="A74" s="51" t="s">
        <v>28</v>
      </c>
      <c r="B74" s="10" t="s">
        <v>22</v>
      </c>
      <c r="C74" s="10" t="s">
        <v>54</v>
      </c>
      <c r="D74" s="22" t="s">
        <v>150</v>
      </c>
      <c r="E74" s="30" t="s">
        <v>29</v>
      </c>
      <c r="F74" s="25">
        <v>17.6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27">
      <c r="A75" s="74" t="s">
        <v>125</v>
      </c>
      <c r="B75" s="10" t="s">
        <v>22</v>
      </c>
      <c r="C75" s="10" t="s">
        <v>54</v>
      </c>
      <c r="D75" s="22" t="s">
        <v>151</v>
      </c>
      <c r="E75" s="30"/>
      <c r="F75" s="25">
        <f>F76</f>
        <v>35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26.25">
      <c r="A76" s="51" t="s">
        <v>28</v>
      </c>
      <c r="B76" s="10" t="s">
        <v>22</v>
      </c>
      <c r="C76" s="10" t="s">
        <v>54</v>
      </c>
      <c r="D76" s="22" t="s">
        <v>151</v>
      </c>
      <c r="E76" s="30" t="s">
        <v>29</v>
      </c>
      <c r="F76" s="25">
        <v>35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4.25">
      <c r="A77" s="58" t="s">
        <v>50</v>
      </c>
      <c r="B77" s="11" t="s">
        <v>22</v>
      </c>
      <c r="C77" s="11" t="s">
        <v>44</v>
      </c>
      <c r="D77" s="11"/>
      <c r="E77" s="11"/>
      <c r="F77" s="43">
        <f>F78</f>
        <v>937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66">
      <c r="A78" s="59" t="s">
        <v>166</v>
      </c>
      <c r="B78" s="10" t="s">
        <v>22</v>
      </c>
      <c r="C78" s="10" t="s">
        <v>44</v>
      </c>
      <c r="D78" s="10" t="s">
        <v>121</v>
      </c>
      <c r="E78" s="10"/>
      <c r="F78" s="25">
        <f>F79</f>
        <v>937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4.25">
      <c r="A79" s="51" t="s">
        <v>38</v>
      </c>
      <c r="B79" s="10" t="s">
        <v>22</v>
      </c>
      <c r="C79" s="10" t="s">
        <v>44</v>
      </c>
      <c r="D79" s="10" t="s">
        <v>122</v>
      </c>
      <c r="E79" s="10"/>
      <c r="F79" s="25">
        <f>F80</f>
        <v>937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26.25">
      <c r="A80" s="51" t="s">
        <v>28</v>
      </c>
      <c r="B80" s="10" t="s">
        <v>22</v>
      </c>
      <c r="C80" s="10" t="s">
        <v>44</v>
      </c>
      <c r="D80" s="10" t="s">
        <v>122</v>
      </c>
      <c r="E80" s="10" t="s">
        <v>29</v>
      </c>
      <c r="F80" s="25">
        <v>937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4.25">
      <c r="A81" s="60" t="s">
        <v>51</v>
      </c>
      <c r="B81" s="11" t="s">
        <v>22</v>
      </c>
      <c r="C81" s="11" t="s">
        <v>52</v>
      </c>
      <c r="D81" s="10"/>
      <c r="E81" s="10"/>
      <c r="F81" s="24">
        <f>F82</f>
        <v>12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 ht="26.25">
      <c r="A82" s="37" t="s">
        <v>23</v>
      </c>
      <c r="B82" s="10" t="s">
        <v>22</v>
      </c>
      <c r="C82" s="10" t="s">
        <v>52</v>
      </c>
      <c r="D82" s="10" t="s">
        <v>120</v>
      </c>
      <c r="E82" s="10"/>
      <c r="F82" s="25">
        <f>F83</f>
        <v>12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ht="39">
      <c r="A83" s="37" t="s">
        <v>24</v>
      </c>
      <c r="B83" s="10" t="s">
        <v>22</v>
      </c>
      <c r="C83" s="10" t="s">
        <v>52</v>
      </c>
      <c r="D83" s="10" t="s">
        <v>119</v>
      </c>
      <c r="E83" s="10"/>
      <c r="F83" s="25">
        <f>F85+F87</f>
        <v>12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ht="27">
      <c r="A84" s="47" t="s">
        <v>167</v>
      </c>
      <c r="B84" s="10" t="s">
        <v>22</v>
      </c>
      <c r="C84" s="10" t="s">
        <v>52</v>
      </c>
      <c r="D84" s="10" t="s">
        <v>168</v>
      </c>
      <c r="E84" s="10"/>
      <c r="F84" s="25">
        <f>F85+F87</f>
        <v>12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ht="39">
      <c r="A85" s="61" t="s">
        <v>117</v>
      </c>
      <c r="B85" s="10" t="s">
        <v>22</v>
      </c>
      <c r="C85" s="10" t="s">
        <v>52</v>
      </c>
      <c r="D85" s="10" t="s">
        <v>175</v>
      </c>
      <c r="E85" s="10"/>
      <c r="F85" s="25">
        <f>F86</f>
        <v>11.4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26.25">
      <c r="A86" s="51" t="s">
        <v>73</v>
      </c>
      <c r="B86" s="10" t="s">
        <v>22</v>
      </c>
      <c r="C86" s="10" t="s">
        <v>52</v>
      </c>
      <c r="D86" s="10" t="s">
        <v>175</v>
      </c>
      <c r="E86" s="10" t="s">
        <v>29</v>
      </c>
      <c r="F86" s="25">
        <v>11.4</v>
      </c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ht="39">
      <c r="A87" s="61" t="s">
        <v>118</v>
      </c>
      <c r="B87" s="10" t="s">
        <v>22</v>
      </c>
      <c r="C87" s="10" t="s">
        <v>52</v>
      </c>
      <c r="D87" s="10" t="s">
        <v>176</v>
      </c>
      <c r="E87" s="10"/>
      <c r="F87" s="25">
        <f>F88</f>
        <v>0.6</v>
      </c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ht="26.25">
      <c r="A88" s="51" t="s">
        <v>28</v>
      </c>
      <c r="B88" s="10" t="s">
        <v>22</v>
      </c>
      <c r="C88" s="10" t="s">
        <v>52</v>
      </c>
      <c r="D88" s="10" t="s">
        <v>176</v>
      </c>
      <c r="E88" s="10" t="s">
        <v>29</v>
      </c>
      <c r="F88" s="25">
        <v>0.6</v>
      </c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ht="14.25">
      <c r="A89" s="49" t="s">
        <v>53</v>
      </c>
      <c r="B89" s="12" t="s">
        <v>54</v>
      </c>
      <c r="C89" s="21"/>
      <c r="D89" s="12"/>
      <c r="E89" s="10"/>
      <c r="F89" s="23">
        <f>F90+F94+F104</f>
        <v>2889.9999999999995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4.25">
      <c r="A90" s="62" t="s">
        <v>55</v>
      </c>
      <c r="B90" s="13" t="s">
        <v>56</v>
      </c>
      <c r="C90" s="13" t="s">
        <v>13</v>
      </c>
      <c r="D90" s="18"/>
      <c r="E90" s="10"/>
      <c r="F90" s="23">
        <f>F91</f>
        <v>295.7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66.75" customHeight="1">
      <c r="A91" s="44" t="s">
        <v>76</v>
      </c>
      <c r="B91" s="10" t="s">
        <v>54</v>
      </c>
      <c r="C91" s="10" t="s">
        <v>13</v>
      </c>
      <c r="D91" s="10" t="s">
        <v>108</v>
      </c>
      <c r="E91" s="10"/>
      <c r="F91" s="14">
        <f>F92</f>
        <v>295.7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14.25">
      <c r="A92" s="51" t="s">
        <v>38</v>
      </c>
      <c r="B92" s="10" t="s">
        <v>54</v>
      </c>
      <c r="C92" s="10" t="s">
        <v>13</v>
      </c>
      <c r="D92" s="10" t="s">
        <v>109</v>
      </c>
      <c r="E92" s="10"/>
      <c r="F92" s="14">
        <f>F93</f>
        <v>295.7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26.25">
      <c r="A93" s="51" t="s">
        <v>28</v>
      </c>
      <c r="B93" s="10" t="s">
        <v>54</v>
      </c>
      <c r="C93" s="10" t="s">
        <v>13</v>
      </c>
      <c r="D93" s="10" t="s">
        <v>109</v>
      </c>
      <c r="E93" s="10" t="s">
        <v>29</v>
      </c>
      <c r="F93" s="14">
        <v>295.7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4.25">
      <c r="A94" s="62" t="s">
        <v>57</v>
      </c>
      <c r="B94" s="11" t="s">
        <v>54</v>
      </c>
      <c r="C94" s="11" t="s">
        <v>15</v>
      </c>
      <c r="D94" s="10"/>
      <c r="E94" s="10"/>
      <c r="F94" s="24">
        <f>F95+F98</f>
        <v>2119.2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54.75" customHeight="1">
      <c r="A95" s="63" t="s">
        <v>82</v>
      </c>
      <c r="B95" s="45" t="s">
        <v>54</v>
      </c>
      <c r="C95" s="45" t="s">
        <v>15</v>
      </c>
      <c r="D95" s="46" t="s">
        <v>111</v>
      </c>
      <c r="E95" s="45"/>
      <c r="F95" s="25">
        <f>F96</f>
        <v>908</v>
      </c>
      <c r="G95" s="8"/>
      <c r="H95" s="8"/>
      <c r="I95" s="9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4.25">
      <c r="A96" s="64" t="s">
        <v>38</v>
      </c>
      <c r="B96" s="45" t="s">
        <v>54</v>
      </c>
      <c r="C96" s="45" t="s">
        <v>15</v>
      </c>
      <c r="D96" s="46" t="s">
        <v>110</v>
      </c>
      <c r="E96" s="45"/>
      <c r="F96" s="25">
        <f>F97</f>
        <v>908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26.25">
      <c r="A97" s="64" t="s">
        <v>28</v>
      </c>
      <c r="B97" s="45" t="s">
        <v>54</v>
      </c>
      <c r="C97" s="45" t="s">
        <v>15</v>
      </c>
      <c r="D97" s="46" t="s">
        <v>110</v>
      </c>
      <c r="E97" s="45" t="s">
        <v>29</v>
      </c>
      <c r="F97" s="25">
        <f>1177.3-269.3</f>
        <v>908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52.5">
      <c r="A98" s="64" t="s">
        <v>77</v>
      </c>
      <c r="B98" s="45" t="s">
        <v>54</v>
      </c>
      <c r="C98" s="45" t="s">
        <v>15</v>
      </c>
      <c r="D98" s="46" t="s">
        <v>112</v>
      </c>
      <c r="E98" s="45"/>
      <c r="F98" s="25">
        <f>F99+F101</f>
        <v>1211.2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52.5">
      <c r="A99" s="71" t="s">
        <v>160</v>
      </c>
      <c r="B99" s="45" t="s">
        <v>54</v>
      </c>
      <c r="C99" s="45" t="s">
        <v>15</v>
      </c>
      <c r="D99" s="46" t="s">
        <v>162</v>
      </c>
      <c r="E99" s="45"/>
      <c r="F99" s="25">
        <f>F100</f>
        <v>65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26.25">
      <c r="A100" s="51" t="s">
        <v>28</v>
      </c>
      <c r="B100" s="45" t="s">
        <v>54</v>
      </c>
      <c r="C100" s="45" t="s">
        <v>15</v>
      </c>
      <c r="D100" s="46" t="s">
        <v>162</v>
      </c>
      <c r="E100" s="45" t="s">
        <v>29</v>
      </c>
      <c r="F100" s="25">
        <v>65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39">
      <c r="A101" s="51" t="s">
        <v>78</v>
      </c>
      <c r="B101" s="45" t="s">
        <v>54</v>
      </c>
      <c r="C101" s="45" t="s">
        <v>15</v>
      </c>
      <c r="D101" s="46" t="s">
        <v>113</v>
      </c>
      <c r="E101" s="45"/>
      <c r="F101" s="25">
        <f>F102+F103</f>
        <v>1146.2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26.25">
      <c r="A102" s="51" t="s">
        <v>28</v>
      </c>
      <c r="B102" s="45" t="s">
        <v>54</v>
      </c>
      <c r="C102" s="45" t="s">
        <v>15</v>
      </c>
      <c r="D102" s="46" t="s">
        <v>113</v>
      </c>
      <c r="E102" s="45" t="s">
        <v>29</v>
      </c>
      <c r="F102" s="25">
        <v>1110.5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4.25">
      <c r="A103" s="37" t="s">
        <v>30</v>
      </c>
      <c r="B103" s="45" t="s">
        <v>54</v>
      </c>
      <c r="C103" s="45" t="s">
        <v>15</v>
      </c>
      <c r="D103" s="46" t="s">
        <v>113</v>
      </c>
      <c r="E103" s="45" t="s">
        <v>31</v>
      </c>
      <c r="F103" s="25">
        <v>35.7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s="72" customFormat="1" ht="14.25">
      <c r="A104" s="49" t="s">
        <v>58</v>
      </c>
      <c r="B104" s="11" t="s">
        <v>54</v>
      </c>
      <c r="C104" s="11" t="s">
        <v>41</v>
      </c>
      <c r="D104" s="75"/>
      <c r="E104" s="11"/>
      <c r="F104" s="24">
        <f>F105</f>
        <v>475.1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s="72" customFormat="1" ht="39">
      <c r="A105" s="54" t="s">
        <v>71</v>
      </c>
      <c r="B105" s="10" t="s">
        <v>54</v>
      </c>
      <c r="C105" s="10" t="s">
        <v>41</v>
      </c>
      <c r="D105" s="22" t="s">
        <v>123</v>
      </c>
      <c r="E105" s="10"/>
      <c r="F105" s="25">
        <f>F106+F109</f>
        <v>475.1</v>
      </c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s="72" customFormat="1" ht="39">
      <c r="A106" s="54" t="s">
        <v>152</v>
      </c>
      <c r="B106" s="10" t="s">
        <v>54</v>
      </c>
      <c r="C106" s="10" t="s">
        <v>41</v>
      </c>
      <c r="D106" s="22" t="s">
        <v>154</v>
      </c>
      <c r="E106" s="10"/>
      <c r="F106" s="25">
        <f>F107</f>
        <v>285.1</v>
      </c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s="72" customFormat="1" ht="14.25">
      <c r="A107" s="51" t="s">
        <v>38</v>
      </c>
      <c r="B107" s="10" t="s">
        <v>54</v>
      </c>
      <c r="C107" s="10" t="s">
        <v>41</v>
      </c>
      <c r="D107" s="22" t="s">
        <v>153</v>
      </c>
      <c r="E107" s="10"/>
      <c r="F107" s="25">
        <f>F108</f>
        <v>285.1</v>
      </c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s="72" customFormat="1" ht="26.25">
      <c r="A108" s="51" t="s">
        <v>28</v>
      </c>
      <c r="B108" s="10" t="s">
        <v>54</v>
      </c>
      <c r="C108" s="10" t="s">
        <v>41</v>
      </c>
      <c r="D108" s="22" t="s">
        <v>153</v>
      </c>
      <c r="E108" s="30" t="s">
        <v>29</v>
      </c>
      <c r="F108" s="25">
        <v>285.1</v>
      </c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s="72" customFormat="1" ht="26.25">
      <c r="A109" s="51" t="s">
        <v>155</v>
      </c>
      <c r="B109" s="10" t="s">
        <v>54</v>
      </c>
      <c r="C109" s="10" t="s">
        <v>41</v>
      </c>
      <c r="D109" s="22" t="s">
        <v>156</v>
      </c>
      <c r="E109" s="10"/>
      <c r="F109" s="25">
        <f>F110</f>
        <v>190</v>
      </c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s="72" customFormat="1" ht="14.25">
      <c r="A110" s="51" t="s">
        <v>38</v>
      </c>
      <c r="B110" s="10" t="s">
        <v>54</v>
      </c>
      <c r="C110" s="10" t="s">
        <v>41</v>
      </c>
      <c r="D110" s="22" t="s">
        <v>157</v>
      </c>
      <c r="E110" s="10"/>
      <c r="F110" s="25">
        <f>F111</f>
        <v>190</v>
      </c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s="72" customFormat="1" ht="26.25">
      <c r="A111" s="51" t="s">
        <v>28</v>
      </c>
      <c r="B111" s="10" t="s">
        <v>54</v>
      </c>
      <c r="C111" s="10" t="s">
        <v>41</v>
      </c>
      <c r="D111" s="22" t="s">
        <v>157</v>
      </c>
      <c r="E111" s="30" t="s">
        <v>29</v>
      </c>
      <c r="F111" s="25">
        <v>190</v>
      </c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s="72" customFormat="1" ht="14.25">
      <c r="A112" s="49" t="s">
        <v>59</v>
      </c>
      <c r="B112" s="11" t="s">
        <v>60</v>
      </c>
      <c r="C112" s="11"/>
      <c r="D112" s="27"/>
      <c r="E112" s="11"/>
      <c r="F112" s="24">
        <f>F113</f>
        <v>5780.900000000001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4.25">
      <c r="A113" s="49" t="s">
        <v>61</v>
      </c>
      <c r="B113" s="11" t="s">
        <v>60</v>
      </c>
      <c r="C113" s="11" t="s">
        <v>13</v>
      </c>
      <c r="D113" s="27"/>
      <c r="E113" s="11"/>
      <c r="F113" s="24">
        <f>F114</f>
        <v>5780.900000000001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14.25">
      <c r="A114" s="37" t="s">
        <v>62</v>
      </c>
      <c r="B114" s="10" t="s">
        <v>60</v>
      </c>
      <c r="C114" s="10" t="s">
        <v>13</v>
      </c>
      <c r="D114" s="10" t="s">
        <v>107</v>
      </c>
      <c r="E114" s="10"/>
      <c r="F114" s="25">
        <f>F115+F126+F137</f>
        <v>5780.900000000001</v>
      </c>
      <c r="G114" s="8"/>
      <c r="H114" s="9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s="72" customFormat="1" ht="26.25">
      <c r="A115" s="65" t="s">
        <v>63</v>
      </c>
      <c r="B115" s="10" t="s">
        <v>60</v>
      </c>
      <c r="C115" s="10" t="s">
        <v>13</v>
      </c>
      <c r="D115" s="10" t="s">
        <v>106</v>
      </c>
      <c r="E115" s="10"/>
      <c r="F115" s="25">
        <f>F116+F118+F120+F122+F124</f>
        <v>2992.8</v>
      </c>
      <c r="G115" s="8"/>
      <c r="H115" s="9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s="72" customFormat="1" ht="52.5">
      <c r="A116" s="37" t="s">
        <v>64</v>
      </c>
      <c r="B116" s="10" t="s">
        <v>60</v>
      </c>
      <c r="C116" s="10" t="s">
        <v>13</v>
      </c>
      <c r="D116" s="10" t="s">
        <v>105</v>
      </c>
      <c r="E116" s="10"/>
      <c r="F116" s="25">
        <f>F117</f>
        <v>2437.7000000000003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s="72" customFormat="1" ht="26.25">
      <c r="A117" s="65" t="s">
        <v>65</v>
      </c>
      <c r="B117" s="10" t="s">
        <v>60</v>
      </c>
      <c r="C117" s="10" t="s">
        <v>13</v>
      </c>
      <c r="D117" s="10" t="s">
        <v>104</v>
      </c>
      <c r="E117" s="10" t="s">
        <v>66</v>
      </c>
      <c r="F117" s="25">
        <f>2683-60.6-34.7-12.2-137.8</f>
        <v>2437.7000000000003</v>
      </c>
      <c r="G117" s="8"/>
      <c r="H117" s="9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s="72" customFormat="1" ht="66">
      <c r="A118" s="65" t="s">
        <v>72</v>
      </c>
      <c r="B118" s="10" t="s">
        <v>60</v>
      </c>
      <c r="C118" s="10" t="s">
        <v>13</v>
      </c>
      <c r="D118" s="10" t="s">
        <v>103</v>
      </c>
      <c r="E118" s="10"/>
      <c r="F118" s="25">
        <f>F119</f>
        <v>121.8</v>
      </c>
      <c r="G118" s="8"/>
      <c r="H118" s="9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s="72" customFormat="1" ht="26.25">
      <c r="A119" s="65" t="s">
        <v>65</v>
      </c>
      <c r="B119" s="10" t="s">
        <v>60</v>
      </c>
      <c r="C119" s="10" t="s">
        <v>13</v>
      </c>
      <c r="D119" s="10" t="s">
        <v>103</v>
      </c>
      <c r="E119" s="10" t="s">
        <v>66</v>
      </c>
      <c r="F119" s="25">
        <v>121.8</v>
      </c>
      <c r="G119" s="8"/>
      <c r="H119" s="9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s="72" customFormat="1" ht="52.5">
      <c r="A120" s="65" t="s">
        <v>86</v>
      </c>
      <c r="B120" s="10" t="s">
        <v>60</v>
      </c>
      <c r="C120" s="10" t="s">
        <v>13</v>
      </c>
      <c r="D120" s="10" t="s">
        <v>102</v>
      </c>
      <c r="E120" s="10"/>
      <c r="F120" s="25">
        <f>F121</f>
        <v>386.4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s="72" customFormat="1" ht="26.25">
      <c r="A121" s="65" t="s">
        <v>65</v>
      </c>
      <c r="B121" s="10" t="s">
        <v>60</v>
      </c>
      <c r="C121" s="10" t="s">
        <v>13</v>
      </c>
      <c r="D121" s="10" t="s">
        <v>102</v>
      </c>
      <c r="E121" s="10" t="s">
        <v>66</v>
      </c>
      <c r="F121" s="25">
        <v>386.4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s="72" customFormat="1" ht="66">
      <c r="A122" s="65" t="s">
        <v>99</v>
      </c>
      <c r="B122" s="10" t="s">
        <v>60</v>
      </c>
      <c r="C122" s="10" t="s">
        <v>13</v>
      </c>
      <c r="D122" s="10" t="s">
        <v>101</v>
      </c>
      <c r="E122" s="10"/>
      <c r="F122" s="25">
        <f>F123</f>
        <v>12.2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s="72" customFormat="1" ht="26.25">
      <c r="A123" s="65" t="s">
        <v>65</v>
      </c>
      <c r="B123" s="10" t="s">
        <v>60</v>
      </c>
      <c r="C123" s="10" t="s">
        <v>13</v>
      </c>
      <c r="D123" s="10" t="s">
        <v>101</v>
      </c>
      <c r="E123" s="10" t="s">
        <v>66</v>
      </c>
      <c r="F123" s="25">
        <v>12.2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s="72" customFormat="1" ht="66">
      <c r="A124" s="65" t="s">
        <v>98</v>
      </c>
      <c r="B124" s="10" t="s">
        <v>60</v>
      </c>
      <c r="C124" s="10" t="s">
        <v>13</v>
      </c>
      <c r="D124" s="10" t="s">
        <v>116</v>
      </c>
      <c r="E124" s="10"/>
      <c r="F124" s="25">
        <f>F125</f>
        <v>34.7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s="72" customFormat="1" ht="27" customHeight="1">
      <c r="A125" s="65" t="s">
        <v>65</v>
      </c>
      <c r="B125" s="10" t="s">
        <v>60</v>
      </c>
      <c r="C125" s="10" t="s">
        <v>13</v>
      </c>
      <c r="D125" s="10" t="s">
        <v>116</v>
      </c>
      <c r="E125" s="10" t="s">
        <v>66</v>
      </c>
      <c r="F125" s="25">
        <v>34.7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s="72" customFormat="1" ht="26.25">
      <c r="A126" s="65" t="s">
        <v>67</v>
      </c>
      <c r="B126" s="10" t="s">
        <v>60</v>
      </c>
      <c r="C126" s="10" t="s">
        <v>13</v>
      </c>
      <c r="D126" s="10" t="s">
        <v>94</v>
      </c>
      <c r="E126" s="10" t="s">
        <v>68</v>
      </c>
      <c r="F126" s="25">
        <f>F127+F129+F131+F133+F135</f>
        <v>1172.8</v>
      </c>
      <c r="G126" s="8"/>
      <c r="H126" s="9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s="72" customFormat="1" ht="52.5">
      <c r="A127" s="37" t="s">
        <v>64</v>
      </c>
      <c r="B127" s="10" t="s">
        <v>60</v>
      </c>
      <c r="C127" s="10" t="s">
        <v>13</v>
      </c>
      <c r="D127" s="10" t="s">
        <v>95</v>
      </c>
      <c r="E127" s="10"/>
      <c r="F127" s="25">
        <f>F128</f>
        <v>966.9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26.25">
      <c r="A128" s="65" t="s">
        <v>65</v>
      </c>
      <c r="B128" s="10" t="s">
        <v>60</v>
      </c>
      <c r="C128" s="10" t="s">
        <v>13</v>
      </c>
      <c r="D128" s="10" t="s">
        <v>95</v>
      </c>
      <c r="E128" s="10" t="s">
        <v>66</v>
      </c>
      <c r="F128" s="25">
        <f>924-12.6-4.9+60.4</f>
        <v>966.9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66">
      <c r="A129" s="65" t="s">
        <v>72</v>
      </c>
      <c r="B129" s="10" t="s">
        <v>60</v>
      </c>
      <c r="C129" s="10" t="s">
        <v>13</v>
      </c>
      <c r="D129" s="10" t="s">
        <v>96</v>
      </c>
      <c r="E129" s="10"/>
      <c r="F129" s="25">
        <f>F130</f>
        <v>48.7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26.25">
      <c r="A130" s="65" t="s">
        <v>65</v>
      </c>
      <c r="B130" s="10" t="s">
        <v>60</v>
      </c>
      <c r="C130" s="10" t="s">
        <v>13</v>
      </c>
      <c r="D130" s="10" t="s">
        <v>96</v>
      </c>
      <c r="E130" s="10" t="s">
        <v>66</v>
      </c>
      <c r="F130" s="25">
        <v>48.7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52.5">
      <c r="A131" s="65" t="s">
        <v>86</v>
      </c>
      <c r="B131" s="10" t="s">
        <v>60</v>
      </c>
      <c r="C131" s="10" t="s">
        <v>13</v>
      </c>
      <c r="D131" s="10" t="s">
        <v>97</v>
      </c>
      <c r="E131" s="10"/>
      <c r="F131" s="25">
        <f>F132</f>
        <v>139.7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26.25">
      <c r="A132" s="65" t="s">
        <v>65</v>
      </c>
      <c r="B132" s="10" t="s">
        <v>60</v>
      </c>
      <c r="C132" s="10" t="s">
        <v>13</v>
      </c>
      <c r="D132" s="10" t="s">
        <v>97</v>
      </c>
      <c r="E132" s="10" t="s">
        <v>66</v>
      </c>
      <c r="F132" s="25">
        <v>139.7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66">
      <c r="A133" s="65" t="s">
        <v>99</v>
      </c>
      <c r="B133" s="10" t="s">
        <v>60</v>
      </c>
      <c r="C133" s="10" t="s">
        <v>13</v>
      </c>
      <c r="D133" s="10" t="s">
        <v>100</v>
      </c>
      <c r="E133" s="10"/>
      <c r="F133" s="25">
        <f>F134</f>
        <v>4.9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26.25">
      <c r="A134" s="65" t="s">
        <v>65</v>
      </c>
      <c r="B134" s="10" t="s">
        <v>60</v>
      </c>
      <c r="C134" s="10" t="s">
        <v>13</v>
      </c>
      <c r="D134" s="10" t="s">
        <v>100</v>
      </c>
      <c r="E134" s="10" t="s">
        <v>66</v>
      </c>
      <c r="F134" s="25">
        <v>4.9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66">
      <c r="A135" s="65" t="s">
        <v>98</v>
      </c>
      <c r="B135" s="10" t="s">
        <v>60</v>
      </c>
      <c r="C135" s="10" t="s">
        <v>13</v>
      </c>
      <c r="D135" s="10" t="s">
        <v>115</v>
      </c>
      <c r="E135" s="10"/>
      <c r="F135" s="25">
        <f>F136</f>
        <v>12.6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27" customHeight="1">
      <c r="A136" s="65" t="s">
        <v>65</v>
      </c>
      <c r="B136" s="10" t="s">
        <v>60</v>
      </c>
      <c r="C136" s="10" t="s">
        <v>13</v>
      </c>
      <c r="D136" s="10" t="s">
        <v>115</v>
      </c>
      <c r="E136" s="10" t="s">
        <v>66</v>
      </c>
      <c r="F136" s="25">
        <v>12.6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s="72" customFormat="1" ht="26.25">
      <c r="A137" s="65" t="s">
        <v>69</v>
      </c>
      <c r="B137" s="10" t="s">
        <v>60</v>
      </c>
      <c r="C137" s="10" t="s">
        <v>13</v>
      </c>
      <c r="D137" s="10" t="s">
        <v>93</v>
      </c>
      <c r="E137" s="10"/>
      <c r="F137" s="25">
        <f>F138+F140+F142+F146+F144+F148</f>
        <v>1615.3</v>
      </c>
      <c r="G137" s="8"/>
      <c r="H137" s="9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52.5">
      <c r="A138" s="37" t="s">
        <v>64</v>
      </c>
      <c r="B138" s="10" t="s">
        <v>60</v>
      </c>
      <c r="C138" s="10" t="s">
        <v>13</v>
      </c>
      <c r="D138" s="10" t="s">
        <v>92</v>
      </c>
      <c r="E138" s="10"/>
      <c r="F138" s="25">
        <f>F139</f>
        <v>1393.4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26.25">
      <c r="A139" s="65" t="s">
        <v>65</v>
      </c>
      <c r="B139" s="10" t="s">
        <v>60</v>
      </c>
      <c r="C139" s="10" t="s">
        <v>13</v>
      </c>
      <c r="D139" s="10" t="s">
        <v>92</v>
      </c>
      <c r="E139" s="10" t="s">
        <v>66</v>
      </c>
      <c r="F139" s="25">
        <f>1478.5-11.6-7.3-66.2</f>
        <v>1393.4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39">
      <c r="A140" s="66" t="s">
        <v>75</v>
      </c>
      <c r="B140" s="67" t="s">
        <v>60</v>
      </c>
      <c r="C140" s="67" t="s">
        <v>13</v>
      </c>
      <c r="D140" s="68" t="s">
        <v>88</v>
      </c>
      <c r="E140" s="69"/>
      <c r="F140" s="25">
        <f>F141</f>
        <v>0.4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26.25">
      <c r="A141" s="65" t="s">
        <v>65</v>
      </c>
      <c r="B141" s="67" t="s">
        <v>60</v>
      </c>
      <c r="C141" s="67" t="s">
        <v>13</v>
      </c>
      <c r="D141" s="68" t="s">
        <v>88</v>
      </c>
      <c r="E141" s="69" t="s">
        <v>66</v>
      </c>
      <c r="F141" s="25">
        <v>0.4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52.5">
      <c r="A142" s="65" t="s">
        <v>89</v>
      </c>
      <c r="B142" s="10" t="s">
        <v>60</v>
      </c>
      <c r="C142" s="10" t="s">
        <v>13</v>
      </c>
      <c r="D142" s="10" t="s">
        <v>90</v>
      </c>
      <c r="E142" s="10"/>
      <c r="F142" s="25">
        <f>F143</f>
        <v>73.1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26.25">
      <c r="A143" s="65" t="s">
        <v>65</v>
      </c>
      <c r="B143" s="10" t="s">
        <v>60</v>
      </c>
      <c r="C143" s="10" t="s">
        <v>13</v>
      </c>
      <c r="D143" s="10" t="s">
        <v>90</v>
      </c>
      <c r="E143" s="10" t="s">
        <v>66</v>
      </c>
      <c r="F143" s="25">
        <v>73.1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52.5">
      <c r="A144" s="65" t="s">
        <v>86</v>
      </c>
      <c r="B144" s="10" t="s">
        <v>60</v>
      </c>
      <c r="C144" s="10" t="s">
        <v>13</v>
      </c>
      <c r="D144" s="10" t="s">
        <v>87</v>
      </c>
      <c r="E144" s="10"/>
      <c r="F144" s="25">
        <f>F145</f>
        <v>129.5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26.25">
      <c r="A145" s="65" t="s">
        <v>65</v>
      </c>
      <c r="B145" s="10" t="s">
        <v>60</v>
      </c>
      <c r="C145" s="10" t="s">
        <v>13</v>
      </c>
      <c r="D145" s="10" t="s">
        <v>87</v>
      </c>
      <c r="E145" s="67" t="s">
        <v>66</v>
      </c>
      <c r="F145" s="25">
        <v>129.5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66">
      <c r="A146" s="65" t="s">
        <v>99</v>
      </c>
      <c r="B146" s="10" t="s">
        <v>60</v>
      </c>
      <c r="C146" s="10" t="s">
        <v>13</v>
      </c>
      <c r="D146" s="10" t="s">
        <v>91</v>
      </c>
      <c r="E146" s="10"/>
      <c r="F146" s="25">
        <f>F147</f>
        <v>7.3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26.25">
      <c r="A147" s="65" t="s">
        <v>65</v>
      </c>
      <c r="B147" s="10" t="s">
        <v>60</v>
      </c>
      <c r="C147" s="10" t="s">
        <v>13</v>
      </c>
      <c r="D147" s="10" t="s">
        <v>91</v>
      </c>
      <c r="E147" s="10" t="s">
        <v>66</v>
      </c>
      <c r="F147" s="25">
        <v>7.3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66">
      <c r="A148" s="65" t="s">
        <v>98</v>
      </c>
      <c r="B148" s="10" t="s">
        <v>60</v>
      </c>
      <c r="C148" s="10" t="s">
        <v>13</v>
      </c>
      <c r="D148" s="10" t="s">
        <v>114</v>
      </c>
      <c r="E148" s="10"/>
      <c r="F148" s="25">
        <f>F149</f>
        <v>11.6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26.25">
      <c r="A149" s="65" t="s">
        <v>65</v>
      </c>
      <c r="B149" s="10" t="s">
        <v>60</v>
      </c>
      <c r="C149" s="10" t="s">
        <v>13</v>
      </c>
      <c r="D149" s="10" t="s">
        <v>114</v>
      </c>
      <c r="E149" s="67" t="s">
        <v>66</v>
      </c>
      <c r="F149" s="25">
        <v>11.6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14.25">
      <c r="A150" s="70" t="s">
        <v>70</v>
      </c>
      <c r="B150" s="38"/>
      <c r="C150" s="38"/>
      <c r="D150" s="40"/>
      <c r="E150" s="38"/>
      <c r="F150" s="39">
        <f>F12+F51+F58+F67+F89+F112</f>
        <v>16404</v>
      </c>
      <c r="G150" s="8"/>
      <c r="H150" s="8"/>
      <c r="I150" s="8"/>
      <c r="J150" s="9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ht="15">
      <c r="H151" s="42"/>
    </row>
    <row r="154" ht="15">
      <c r="F154" s="42"/>
    </row>
    <row r="155" ht="14.25">
      <c r="F155" s="42"/>
    </row>
    <row r="156" ht="14.25">
      <c r="F156" s="42"/>
    </row>
  </sheetData>
  <sheetProtection/>
  <mergeCells count="4">
    <mergeCell ref="A6:F6"/>
    <mergeCell ref="A9:F9"/>
    <mergeCell ref="A7:F7"/>
    <mergeCell ref="A8:F8"/>
  </mergeCells>
  <printOptions/>
  <pageMargins left="0.7086614173228347" right="0.5118110236220472" top="0.5511811023622047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User</cp:lastModifiedBy>
  <cp:lastPrinted>2015-11-30T13:22:13Z</cp:lastPrinted>
  <dcterms:created xsi:type="dcterms:W3CDTF">2014-11-08T07:39:31Z</dcterms:created>
  <dcterms:modified xsi:type="dcterms:W3CDTF">2015-12-01T18:16:13Z</dcterms:modified>
  <cp:category/>
  <cp:version/>
  <cp:contentType/>
  <cp:contentStatus/>
</cp:coreProperties>
</file>