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<sst xmlns="http://schemas.openxmlformats.org/spreadsheetml/2006/main" count="37" uniqueCount="36">
  <si>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  БЕЗВОЗМЕЗДНЫЕ ПОСТУПЛЕНИЯ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</si>
  <si>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</si>
  <si>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Налог на имущество физических лиц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</si>
  <si>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</si>
  <si>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</si>
  <si>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НАЛОГИ НА ИМУЩЕСТВО</t>
  </si>
  <si>
    <t xml:space="preserve">  Субсидии бюджетам бюджетной системы Российской Федерации (межбюджетные субсидии)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</si>
  <si>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</si>
  <si>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</si>
  <si>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ШТРАФЫ, САНКЦИИ, ВОЗМЕЩЕНИЕ УЩЕРБА</t>
  </si>
  <si>
    <t xml:space="preserve">  НАЛОГОВЫЕ И НЕНАЛОГОВЫЕ ДОХОДЫ</t>
  </si>
  <si>
    <t xml:space="preserve">  Акцизы по подакцизным товарам (продукции), производимым на территории Российской Федерации</t>
  </si>
  <si>
    <t xml:space="preserve">  Иные межбюджетные трансферты</t>
  </si>
  <si>
    <t>4</t>
  </si>
  <si>
    <t xml:space="preserve">  Субвенции бюджетам субъектов Российской Федерации и муниципальных образований</t>
  </si>
  <si>
    <t xml:space="preserve">  ДОХОДЫ ОТ ПРОДАЖИ МАТЕРИАЛЬНЫХ И НЕМАТЕРИАЛЬНЫХ АКТИВОВ</t>
  </si>
  <si>
    <t xml:space="preserve">  Налог на доходы физических лиц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</si>
  <si>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</si>
  <si>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Дотации бюджетам субъектов Российской Федерации и муниципальных образований</t>
  </si>
  <si>
    <t xml:space="preserve">  НАЛОГИ НА ТОВАРЫ (РАБОТЫ, УСЛУГИ), РЕАЛИЗУЕМЫЕ НА ТЕРРИТОРИИ РОССИЙСКОЙ ФЕДЕРАЦИИ</t>
  </si>
  <si>
    <t>-</t>
  </si>
  <si>
    <t xml:space="preserve"> Наименование показателя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</si>
  <si>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</si>
  <si>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 Земельный налог</t>
  </si>
  <si>
    <t xml:space="preserve">  Единый сельскохозяйственный налог</t>
  </si>
  <si>
    <t>Утвержденный план на 2015 год</t>
  </si>
  <si>
    <t>Исполнено на 01.10.2015</t>
  </si>
  <si>
    <t>Процент исполнения</t>
  </si>
  <si>
    <t xml:space="preserve">Исполнение бюджета муниципального образования селькое поселение Пушной Кольского района Мурманской области </t>
  </si>
  <si>
    <t>по доходам в разрезе видов доходов в сравнении с запланированными значениями на 01.10.2015</t>
  </si>
  <si>
    <t>тыс. руб.</t>
  </si>
  <si>
    <t>Налоговые доходы</t>
  </si>
  <si>
    <t>Неналоговые доходы</t>
  </si>
  <si>
    <t>2</t>
  </si>
  <si>
    <t>3</t>
  </si>
  <si>
    <t>ВСЕГО ДОХОДОВ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</si>
</sst>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</numFmts>
  <fonts count="57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rgb="FFFF0000"/>
      <name val="Arial Cyr"/>
      <family val="0"/>
    </font>
    <font>
      <sz val="8"/>
      <color rgb="FFFF0000"/>
      <name val="Arial Cyr"/>
      <family val="0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0">
      <alignment horizontal="left"/>
      <protection/>
    </xf>
    <xf numFmtId="0" fontId="39" fillId="39" borderId="1" applyNumberFormat="0" applyAlignment="0" applyProtection="0"/>
    <xf numFmtId="0" fontId="40" fillId="40" borderId="2" applyNumberFormat="0" applyAlignment="0" applyProtection="0"/>
    <xf numFmtId="0" fontId="38" fillId="0" borderId="0">
      <alignment horizontal="left"/>
      <protection/>
    </xf>
    <xf numFmtId="0" fontId="41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42" borderId="1" applyNumberFormat="0" applyAlignment="0" applyProtection="0"/>
    <xf numFmtId="0" fontId="47" fillId="0" borderId="6" applyNumberFormat="0" applyFill="0" applyAlignment="0" applyProtection="0"/>
    <xf numFmtId="0" fontId="48" fillId="43" borderId="0" applyNumberFormat="0" applyBorder="0" applyAlignment="0" applyProtection="0"/>
    <xf numFmtId="0" fontId="0" fillId="44" borderId="7" applyNumberFormat="0" applyFont="0" applyAlignment="0" applyProtection="0"/>
    <xf numFmtId="0" fontId="49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38" fillId="0" borderId="0">
      <alignment horizontal="left"/>
      <protection/>
    </xf>
    <xf numFmtId="0" fontId="52" fillId="0" borderId="0" applyNumberFormat="0" applyFill="0" applyBorder="0" applyAlignment="0" applyProtection="0"/>
    <xf numFmtId="49" fontId="10" fillId="0" borderId="0">
      <alignment/>
      <protection/>
    </xf>
    <xf numFmtId="0" fontId="10" fillId="0" borderId="0">
      <alignment wrapText="1"/>
      <protection/>
    </xf>
    <xf numFmtId="0" fontId="8" fillId="0" borderId="0">
      <alignment wrapText="1"/>
      <protection/>
    </xf>
    <xf numFmtId="0" fontId="8" fillId="0" borderId="10">
      <alignment horizontal="left"/>
      <protection/>
    </xf>
    <xf numFmtId="0" fontId="8" fillId="0" borderId="11">
      <alignment horizontal="left" wrapText="1" indent="2"/>
      <protection/>
    </xf>
    <xf numFmtId="0" fontId="8" fillId="0" borderId="12">
      <alignment horizontal="left" wrapText="1"/>
      <protection/>
    </xf>
    <xf numFmtId="0" fontId="8" fillId="0" borderId="13">
      <alignment horizontal="left" wrapText="1" indent="2"/>
      <protection/>
    </xf>
    <xf numFmtId="0" fontId="10" fillId="45" borderId="14">
      <alignment/>
      <protection/>
    </xf>
    <xf numFmtId="0" fontId="10" fillId="45" borderId="15">
      <alignment/>
      <protection/>
    </xf>
    <xf numFmtId="49" fontId="8" fillId="0" borderId="0">
      <alignment wrapText="1"/>
      <protection/>
    </xf>
    <xf numFmtId="49" fontId="8" fillId="0" borderId="10">
      <alignment horizontal="left"/>
      <protection/>
    </xf>
    <xf numFmtId="0" fontId="8" fillId="0" borderId="16">
      <alignment horizontal="center" vertical="center" shrinkToFit="1"/>
      <protection/>
    </xf>
    <xf numFmtId="0" fontId="8" fillId="0" borderId="17">
      <alignment horizontal="center" vertical="center" shrinkToFit="1"/>
      <protection/>
    </xf>
    <xf numFmtId="0" fontId="10" fillId="45" borderId="18">
      <alignment/>
      <protection/>
    </xf>
    <xf numFmtId="49" fontId="8" fillId="0" borderId="0">
      <alignment horizontal="center"/>
      <protection/>
    </xf>
    <xf numFmtId="0" fontId="8" fillId="0" borderId="10">
      <alignment horizontal="center" shrinkToFit="1"/>
      <protection/>
    </xf>
    <xf numFmtId="49" fontId="8" fillId="0" borderId="19">
      <alignment horizontal="center" vertical="center"/>
      <protection/>
    </xf>
    <xf numFmtId="49" fontId="8" fillId="0" borderId="20">
      <alignment horizontal="center" vertical="center"/>
      <protection/>
    </xf>
    <xf numFmtId="49" fontId="8" fillId="0" borderId="10">
      <alignment horizontal="center" vertical="center" shrinkToFit="1"/>
      <protection/>
    </xf>
    <xf numFmtId="172" fontId="8" fillId="0" borderId="20">
      <alignment horizontal="right" vertical="center" shrinkToFit="1"/>
      <protection/>
    </xf>
    <xf numFmtId="4" fontId="8" fillId="0" borderId="20">
      <alignment horizontal="right" shrinkToFit="1"/>
      <protection/>
    </xf>
    <xf numFmtId="49" fontId="9" fillId="0" borderId="0">
      <alignment/>
      <protection/>
    </xf>
    <xf numFmtId="49" fontId="10" fillId="0" borderId="10">
      <alignment shrinkToFit="1"/>
      <protection/>
    </xf>
    <xf numFmtId="49" fontId="8" fillId="0" borderId="10">
      <alignment horizontal="right"/>
      <protection/>
    </xf>
    <xf numFmtId="172" fontId="8" fillId="0" borderId="21">
      <alignment horizontal="right" vertical="center" shrinkToFit="1"/>
      <protection/>
    </xf>
    <xf numFmtId="4" fontId="8" fillId="0" borderId="21">
      <alignment horizontal="right" shrinkToFit="1"/>
      <protection/>
    </xf>
    <xf numFmtId="0" fontId="10" fillId="45" borderId="10">
      <alignment/>
      <protection/>
    </xf>
    <xf numFmtId="0" fontId="2" fillId="0" borderId="21">
      <alignment wrapText="1"/>
      <protection/>
    </xf>
    <xf numFmtId="0" fontId="2" fillId="0" borderId="21">
      <alignment/>
      <protection/>
    </xf>
    <xf numFmtId="49" fontId="8" fillId="0" borderId="21">
      <alignment horizontal="center" shrinkToFit="1"/>
      <protection/>
    </xf>
    <xf numFmtId="49" fontId="8" fillId="0" borderId="20">
      <alignment horizontal="center" vertical="center" shrinkToFit="1"/>
      <protection/>
    </xf>
    <xf numFmtId="0" fontId="10" fillId="0" borderId="22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45" borderId="23">
      <alignment/>
      <protection/>
    </xf>
    <xf numFmtId="0" fontId="10" fillId="0" borderId="24">
      <alignment horizontal="left"/>
      <protection/>
    </xf>
    <xf numFmtId="0" fontId="8" fillId="0" borderId="10">
      <alignment horizontal="center" wrapText="1"/>
      <protection/>
    </xf>
    <xf numFmtId="0" fontId="7" fillId="0" borderId="22">
      <alignment horizontal="center"/>
      <protection/>
    </xf>
    <xf numFmtId="0" fontId="10" fillId="0" borderId="0">
      <alignment horizontal="center"/>
      <protection/>
    </xf>
    <xf numFmtId="0" fontId="8" fillId="0" borderId="10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4">
      <alignment/>
      <protection/>
    </xf>
    <xf numFmtId="0" fontId="7" fillId="0" borderId="0">
      <alignment/>
      <protection/>
    </xf>
    <xf numFmtId="49" fontId="10" fillId="0" borderId="24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3" fillId="0" borderId="10">
      <alignment horizontal="center"/>
      <protection/>
    </xf>
    <xf numFmtId="0" fontId="8" fillId="0" borderId="20">
      <alignment horizontal="center" vertical="top" wrapText="1"/>
      <protection/>
    </xf>
    <xf numFmtId="0" fontId="8" fillId="0" borderId="20">
      <alignment horizontal="center" vertical="center"/>
      <protection/>
    </xf>
    <xf numFmtId="0" fontId="8" fillId="0" borderId="11">
      <alignment horizontal="left" wrapText="1"/>
      <protection/>
    </xf>
    <xf numFmtId="0" fontId="8" fillId="0" borderId="13">
      <alignment horizontal="left" wrapText="1"/>
      <protection/>
    </xf>
    <xf numFmtId="0" fontId="8" fillId="0" borderId="25">
      <alignment horizontal="left" wrapText="1" indent="2"/>
      <protection/>
    </xf>
    <xf numFmtId="0" fontId="10" fillId="45" borderId="22">
      <alignment/>
      <protection/>
    </xf>
    <xf numFmtId="0" fontId="1" fillId="0" borderId="0">
      <alignment/>
      <protection/>
    </xf>
    <xf numFmtId="0" fontId="8" fillId="0" borderId="10">
      <alignment horizontal="left" wrapText="1"/>
      <protection/>
    </xf>
    <xf numFmtId="0" fontId="8" fillId="0" borderId="18">
      <alignment horizontal="left" wrapText="1"/>
      <protection/>
    </xf>
    <xf numFmtId="0" fontId="8" fillId="0" borderId="22">
      <alignment horizontal="left"/>
      <protection/>
    </xf>
    <xf numFmtId="0" fontId="8" fillId="0" borderId="26">
      <alignment horizontal="center" vertical="center"/>
      <protection/>
    </xf>
    <xf numFmtId="49" fontId="8" fillId="0" borderId="16">
      <alignment horizontal="center" wrapText="1"/>
      <protection/>
    </xf>
    <xf numFmtId="49" fontId="8" fillId="0" borderId="27">
      <alignment horizontal="center" shrinkToFit="1"/>
      <protection/>
    </xf>
    <xf numFmtId="49" fontId="8" fillId="0" borderId="28">
      <alignment horizontal="center" shrinkToFit="1"/>
      <protection/>
    </xf>
    <xf numFmtId="0" fontId="5" fillId="0" borderId="0">
      <alignment/>
      <protection/>
    </xf>
    <xf numFmtId="49" fontId="8" fillId="0" borderId="19">
      <alignment horizontal="center"/>
      <protection/>
    </xf>
    <xf numFmtId="49" fontId="8" fillId="0" borderId="29">
      <alignment horizontal="center"/>
      <protection/>
    </xf>
    <xf numFmtId="49" fontId="8" fillId="0" borderId="30">
      <alignment horizontal="center"/>
      <protection/>
    </xf>
    <xf numFmtId="49" fontId="8" fillId="0" borderId="0">
      <alignment/>
      <protection/>
    </xf>
    <xf numFmtId="49" fontId="8" fillId="0" borderId="22">
      <alignment/>
      <protection/>
    </xf>
    <xf numFmtId="49" fontId="8" fillId="0" borderId="20">
      <alignment horizontal="center" vertical="top" wrapText="1"/>
      <protection/>
    </xf>
    <xf numFmtId="49" fontId="8" fillId="0" borderId="26">
      <alignment horizontal="center" vertical="center"/>
      <protection/>
    </xf>
    <xf numFmtId="4" fontId="8" fillId="0" borderId="19">
      <alignment horizontal="right" shrinkToFit="1"/>
      <protection/>
    </xf>
    <xf numFmtId="4" fontId="8" fillId="0" borderId="29">
      <alignment horizontal="right" shrinkToFit="1"/>
      <protection/>
    </xf>
    <xf numFmtId="4" fontId="8" fillId="0" borderId="30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0">
      <alignment horizontal="center"/>
      <protection/>
    </xf>
    <xf numFmtId="0" fontId="8" fillId="0" borderId="26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10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0" fontId="3" fillId="0" borderId="0">
      <alignment horizontal="center"/>
      <protection/>
    </xf>
    <xf numFmtId="0" fontId="8" fillId="0" borderId="39">
      <alignment horizontal="left" wrapText="1"/>
      <protection/>
    </xf>
    <xf numFmtId="0" fontId="10" fillId="45" borderId="40">
      <alignment/>
      <protection/>
    </xf>
    <xf numFmtId="0" fontId="8" fillId="0" borderId="21">
      <alignment horizontal="left" wrapText="1"/>
      <protection/>
    </xf>
    <xf numFmtId="0" fontId="1" fillId="0" borderId="22">
      <alignment/>
      <protection/>
    </xf>
    <xf numFmtId="0" fontId="8" fillId="0" borderId="16">
      <alignment horizontal="center" shrinkToFit="1"/>
      <protection/>
    </xf>
    <xf numFmtId="0" fontId="8" fillId="0" borderId="27">
      <alignment horizontal="center" shrinkToFit="1"/>
      <protection/>
    </xf>
    <xf numFmtId="49" fontId="8" fillId="0" borderId="28">
      <alignment horizontal="center" wrapText="1"/>
      <protection/>
    </xf>
    <xf numFmtId="0" fontId="10" fillId="45" borderId="41">
      <alignment/>
      <protection/>
    </xf>
    <xf numFmtId="49" fontId="8" fillId="0" borderId="42">
      <alignment horizontal="center" shrinkToFit="1"/>
      <protection/>
    </xf>
    <xf numFmtId="0" fontId="1" fillId="0" borderId="24">
      <alignment/>
      <protection/>
    </xf>
    <xf numFmtId="0" fontId="8" fillId="0" borderId="26">
      <alignment horizontal="center" vertical="center" shrinkToFit="1"/>
      <protection/>
    </xf>
    <xf numFmtId="49" fontId="8" fillId="0" borderId="30">
      <alignment horizontal="center" wrapText="1"/>
      <protection/>
    </xf>
    <xf numFmtId="49" fontId="8" fillId="0" borderId="43">
      <alignment horizontal="center"/>
      <protection/>
    </xf>
    <xf numFmtId="49" fontId="8" fillId="0" borderId="26">
      <alignment horizontal="center" vertical="center" shrinkToFit="1"/>
      <protection/>
    </xf>
    <xf numFmtId="172" fontId="8" fillId="0" borderId="29">
      <alignment horizontal="right" shrinkToFit="1"/>
      <protection/>
    </xf>
    <xf numFmtId="4" fontId="8" fillId="0" borderId="30">
      <alignment horizontal="right" wrapText="1"/>
      <protection/>
    </xf>
    <xf numFmtId="4" fontId="8" fillId="0" borderId="43">
      <alignment horizontal="right" shrinkToFit="1"/>
      <protection/>
    </xf>
    <xf numFmtId="49" fontId="8" fillId="0" borderId="0">
      <alignment horizontal="right"/>
      <protection/>
    </xf>
    <xf numFmtId="4" fontId="8" fillId="0" borderId="44">
      <alignment horizontal="right" shrinkToFit="1"/>
      <protection/>
    </xf>
    <xf numFmtId="172" fontId="8" fillId="0" borderId="45">
      <alignment horizontal="right" shrinkToFit="1"/>
      <protection/>
    </xf>
    <xf numFmtId="4" fontId="8" fillId="0" borderId="25">
      <alignment horizontal="right" wrapText="1"/>
      <protection/>
    </xf>
    <xf numFmtId="49" fontId="8" fillId="0" borderId="46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 wrapText="1"/>
      <protection/>
    </xf>
    <xf numFmtId="0" fontId="10" fillId="0" borderId="37">
      <alignment/>
      <protection/>
    </xf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46" fillId="42" borderId="1" applyNumberFormat="0" applyAlignment="0" applyProtection="0"/>
    <xf numFmtId="0" fontId="49" fillId="39" borderId="8" applyNumberFormat="0" applyAlignment="0" applyProtection="0"/>
    <xf numFmtId="0" fontId="39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40" fillId="40" borderId="2" applyNumberFormat="0" applyAlignment="0" applyProtection="0"/>
    <xf numFmtId="0" fontId="50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37" fillId="38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127" applyNumberFormat="1" applyProtection="1">
      <alignment/>
      <protection/>
    </xf>
    <xf numFmtId="0" fontId="53" fillId="0" borderId="0" xfId="0" applyFont="1" applyAlignment="1" applyProtection="1">
      <alignment horizontal="center"/>
      <protection locked="0"/>
    </xf>
    <xf numFmtId="0" fontId="10" fillId="0" borderId="22" xfId="174" applyNumberFormat="1" applyBorder="1" applyProtection="1">
      <alignment/>
      <protection/>
    </xf>
    <xf numFmtId="0" fontId="10" fillId="0" borderId="0" xfId="175" applyNumberFormat="1" applyBorder="1" applyProtection="1">
      <alignment/>
      <protection/>
    </xf>
    <xf numFmtId="0" fontId="8" fillId="0" borderId="47" xfId="134" applyNumberFormat="1" applyBorder="1" applyProtection="1">
      <alignment horizontal="center" vertical="center"/>
      <protection/>
    </xf>
    <xf numFmtId="49" fontId="8" fillId="0" borderId="47" xfId="154" applyNumberFormat="1" applyBorder="1" applyProtection="1">
      <alignment horizontal="center" vertical="center"/>
      <protection/>
    </xf>
    <xf numFmtId="4" fontId="11" fillId="0" borderId="47" xfId="157" applyNumberFormat="1" applyFont="1" applyBorder="1" applyProtection="1">
      <alignment horizontal="right" shrinkToFit="1"/>
      <protection/>
    </xf>
    <xf numFmtId="0" fontId="8" fillId="0" borderId="47" xfId="137" applyNumberFormat="1" applyBorder="1" applyProtection="1">
      <alignment horizontal="left" wrapText="1" indent="2"/>
      <protection/>
    </xf>
    <xf numFmtId="4" fontId="8" fillId="0" borderId="47" xfId="157" applyNumberFormat="1" applyBorder="1" applyProtection="1">
      <alignment horizontal="right" shrinkToFit="1"/>
      <protection/>
    </xf>
    <xf numFmtId="4" fontId="12" fillId="0" borderId="47" xfId="157" applyNumberFormat="1" applyFont="1" applyBorder="1" applyProtection="1">
      <alignment horizontal="right" shrinkToFit="1"/>
      <protection/>
    </xf>
    <xf numFmtId="0" fontId="11" fillId="0" borderId="47" xfId="137" applyNumberFormat="1" applyFont="1" applyBorder="1" applyAlignment="1" applyProtection="1">
      <alignment wrapText="1"/>
      <protection/>
    </xf>
    <xf numFmtId="0" fontId="8" fillId="0" borderId="47" xfId="137" applyNumberFormat="1" applyBorder="1" applyAlignment="1" applyProtection="1">
      <alignment wrapText="1"/>
      <protection/>
    </xf>
    <xf numFmtId="0" fontId="12" fillId="0" borderId="47" xfId="137" applyNumberFormat="1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 locked="0"/>
    </xf>
    <xf numFmtId="4" fontId="8" fillId="0" borderId="0" xfId="157" applyNumberFormat="1" applyBorder="1" applyProtection="1">
      <alignment horizontal="right" shrinkToFit="1"/>
      <protection/>
    </xf>
    <xf numFmtId="0" fontId="8" fillId="0" borderId="47" xfId="137" applyNumberFormat="1" applyFill="1" applyBorder="1" applyProtection="1">
      <alignment horizontal="left" wrapText="1" indent="2"/>
      <protection/>
    </xf>
    <xf numFmtId="4" fontId="8" fillId="0" borderId="47" xfId="157" applyNumberFormat="1" applyFill="1" applyBorder="1" applyProtection="1">
      <alignment horizontal="right" shrinkToFit="1"/>
      <protection/>
    </xf>
    <xf numFmtId="0" fontId="10" fillId="0" borderId="0" xfId="175" applyNumberFormat="1" applyFill="1" applyBorder="1" applyProtection="1">
      <alignment/>
      <protection/>
    </xf>
    <xf numFmtId="0" fontId="10" fillId="0" borderId="0" xfId="127" applyNumberFormat="1" applyFill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54" fillId="0" borderId="0" xfId="175" applyNumberFormat="1" applyFont="1" applyBorder="1" applyProtection="1">
      <alignment/>
      <protection/>
    </xf>
    <xf numFmtId="0" fontId="54" fillId="0" borderId="0" xfId="127" applyNumberFormat="1" applyFont="1" applyProtection="1">
      <alignment/>
      <protection/>
    </xf>
    <xf numFmtId="0" fontId="52" fillId="0" borderId="0" xfId="0" applyFont="1" applyAlignment="1" applyProtection="1">
      <alignment/>
      <protection locked="0"/>
    </xf>
    <xf numFmtId="4" fontId="12" fillId="0" borderId="47" xfId="157" applyNumberFormat="1" applyFont="1" applyBorder="1" applyAlignment="1" applyProtection="1">
      <alignment shrinkToFit="1"/>
      <protection/>
    </xf>
    <xf numFmtId="0" fontId="10" fillId="0" borderId="0" xfId="175" applyNumberFormat="1" applyBorder="1" applyAlignment="1" applyProtection="1">
      <alignment/>
      <protection/>
    </xf>
    <xf numFmtId="0" fontId="10" fillId="0" borderId="0" xfId="127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4" fontId="8" fillId="0" borderId="47" xfId="157" applyNumberFormat="1" applyBorder="1" applyAlignment="1" applyProtection="1">
      <alignment shrinkToFit="1"/>
      <protection/>
    </xf>
    <xf numFmtId="0" fontId="12" fillId="0" borderId="47" xfId="137" applyNumberFormat="1" applyFont="1" applyBorder="1" applyAlignment="1" applyProtection="1">
      <alignment wrapText="1"/>
      <protection/>
    </xf>
    <xf numFmtId="4" fontId="12" fillId="0" borderId="47" xfId="157" applyNumberFormat="1" applyFont="1" applyBorder="1" applyAlignment="1" applyProtection="1">
      <alignment shrinkToFit="1"/>
      <protection/>
    </xf>
    <xf numFmtId="0" fontId="13" fillId="0" borderId="0" xfId="175" applyNumberFormat="1" applyFont="1" applyBorder="1" applyAlignment="1" applyProtection="1">
      <alignment/>
      <protection/>
    </xf>
    <xf numFmtId="0" fontId="13" fillId="0" borderId="0" xfId="127" applyNumberFormat="1" applyFont="1" applyAlignment="1" applyProtection="1">
      <alignment/>
      <protection/>
    </xf>
    <xf numFmtId="0" fontId="53" fillId="0" borderId="0" xfId="0" applyFont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4" fontId="55" fillId="0" borderId="0" xfId="157" applyNumberFormat="1" applyFont="1" applyBorder="1" applyProtection="1">
      <alignment horizontal="right" shrinkToFit="1"/>
      <protection/>
    </xf>
    <xf numFmtId="0" fontId="51" fillId="0" borderId="47" xfId="0" applyFont="1" applyBorder="1" applyAlignment="1" applyProtection="1">
      <alignment/>
      <protection locked="0"/>
    </xf>
    <xf numFmtId="4" fontId="51" fillId="0" borderId="47" xfId="0" applyNumberFormat="1" applyFont="1" applyBorder="1" applyAlignment="1" applyProtection="1">
      <alignment/>
      <protection locked="0"/>
    </xf>
    <xf numFmtId="179" fontId="51" fillId="0" borderId="47" xfId="0" applyNumberFormat="1" applyFont="1" applyBorder="1" applyAlignment="1" applyProtection="1">
      <alignment/>
      <protection locked="0"/>
    </xf>
    <xf numFmtId="180" fontId="11" fillId="0" borderId="47" xfId="157" applyNumberFormat="1" applyFont="1" applyBorder="1" applyProtection="1">
      <alignment horizontal="right" shrinkToFit="1"/>
      <protection/>
    </xf>
    <xf numFmtId="180" fontId="8" fillId="0" borderId="47" xfId="157" applyNumberFormat="1" applyBorder="1" applyProtection="1">
      <alignment horizontal="right" shrinkToFit="1"/>
      <protection/>
    </xf>
    <xf numFmtId="180" fontId="12" fillId="0" borderId="47" xfId="157" applyNumberFormat="1" applyFont="1" applyBorder="1" applyProtection="1">
      <alignment horizontal="right" shrinkToFit="1"/>
      <protection/>
    </xf>
    <xf numFmtId="180" fontId="12" fillId="0" borderId="47" xfId="157" applyNumberFormat="1" applyFont="1" applyBorder="1" applyAlignment="1" applyProtection="1">
      <alignment shrinkToFit="1"/>
      <protection/>
    </xf>
    <xf numFmtId="180" fontId="8" fillId="0" borderId="47" xfId="157" applyNumberFormat="1" applyBorder="1" applyAlignment="1" applyProtection="1">
      <alignment shrinkToFit="1"/>
      <protection/>
    </xf>
    <xf numFmtId="180" fontId="12" fillId="0" borderId="47" xfId="157" applyNumberFormat="1" applyFont="1" applyBorder="1" applyAlignment="1" applyProtection="1">
      <alignment shrinkToFit="1"/>
      <protection/>
    </xf>
    <xf numFmtId="180" fontId="11" fillId="0" borderId="47" xfId="157" applyNumberFormat="1" applyFont="1" applyBorder="1" applyAlignment="1" applyProtection="1">
      <alignment shrinkToFit="1"/>
      <protection/>
    </xf>
    <xf numFmtId="180" fontId="8" fillId="0" borderId="47" xfId="157" applyNumberFormat="1" applyFont="1" applyBorder="1" applyAlignment="1" applyProtection="1">
      <alignment shrinkToFit="1"/>
      <protection/>
    </xf>
    <xf numFmtId="4" fontId="11" fillId="0" borderId="0" xfId="157" applyNumberFormat="1" applyFont="1" applyBorder="1" applyProtection="1">
      <alignment horizontal="right" shrinkToFit="1"/>
      <protection/>
    </xf>
    <xf numFmtId="0" fontId="56" fillId="0" borderId="0" xfId="0" applyFont="1" applyAlignment="1" applyProtection="1">
      <alignment horizontal="center" wrapText="1"/>
      <protection locked="0"/>
    </xf>
    <xf numFmtId="0" fontId="56" fillId="0" borderId="0" xfId="0" applyFont="1" applyAlignment="1">
      <alignment horizontal="center" wrapText="1"/>
    </xf>
    <xf numFmtId="0" fontId="8" fillId="0" borderId="47" xfId="133" applyNumberFormat="1" applyBorder="1" applyProtection="1">
      <alignment horizontal="center" vertical="top" wrapText="1"/>
      <protection/>
    </xf>
    <xf numFmtId="0" fontId="8" fillId="0" borderId="47" xfId="133" applyNumberFormat="1" applyBorder="1">
      <alignment horizontal="center" vertical="top" wrapText="1"/>
      <protection/>
    </xf>
    <xf numFmtId="49" fontId="8" fillId="0" borderId="47" xfId="153" applyNumberFormat="1" applyBorder="1" applyProtection="1">
      <alignment horizontal="center" vertical="top" wrapText="1"/>
      <protection/>
    </xf>
    <xf numFmtId="49" fontId="8" fillId="0" borderId="47" xfId="153" applyNumberFormat="1" applyBorder="1">
      <alignment horizontal="center" vertical="top" wrapText="1"/>
      <protection/>
    </xf>
  </cellXfs>
  <cellStyles count="2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21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9" xfId="134"/>
    <cellStyle name="xl30" xfId="135"/>
    <cellStyle name="xl31" xfId="136"/>
    <cellStyle name="xl32" xfId="137"/>
    <cellStyle name="xl33" xfId="138"/>
    <cellStyle name="xl34" xfId="139"/>
    <cellStyle name="xl35" xfId="140"/>
    <cellStyle name="xl36" xfId="141"/>
    <cellStyle name="xl37" xfId="142"/>
    <cellStyle name="xl38" xfId="143"/>
    <cellStyle name="xl39" xfId="144"/>
    <cellStyle name="xl40" xfId="145"/>
    <cellStyle name="xl41" xfId="146"/>
    <cellStyle name="xl42" xfId="147"/>
    <cellStyle name="xl43" xfId="148"/>
    <cellStyle name="xl44" xfId="149"/>
    <cellStyle name="xl45" xfId="150"/>
    <cellStyle name="xl46" xfId="151"/>
    <cellStyle name="xl47" xfId="152"/>
    <cellStyle name="xl48" xfId="153"/>
    <cellStyle name="xl49" xfId="154"/>
    <cellStyle name="xl50" xfId="155"/>
    <cellStyle name="xl51" xfId="156"/>
    <cellStyle name="xl52" xfId="157"/>
    <cellStyle name="xl53" xfId="158"/>
    <cellStyle name="xl54" xfId="159"/>
    <cellStyle name="xl55" xfId="160"/>
    <cellStyle name="xl56" xfId="161"/>
    <cellStyle name="xl57" xfId="162"/>
    <cellStyle name="xl58" xfId="163"/>
    <cellStyle name="xl59" xfId="164"/>
    <cellStyle name="xl60" xfId="165"/>
    <cellStyle name="xl61" xfId="166"/>
    <cellStyle name="xl62" xfId="167"/>
    <cellStyle name="xl63" xfId="168"/>
    <cellStyle name="xl64" xfId="169"/>
    <cellStyle name="xl65" xfId="170"/>
    <cellStyle name="xl66" xfId="171"/>
    <cellStyle name="xl67" xfId="172"/>
    <cellStyle name="xl68" xfId="173"/>
    <cellStyle name="xl69" xfId="174"/>
    <cellStyle name="xl70" xfId="175"/>
    <cellStyle name="xl71" xfId="176"/>
    <cellStyle name="xl72" xfId="177"/>
    <cellStyle name="xl73" xfId="178"/>
    <cellStyle name="xl74" xfId="179"/>
    <cellStyle name="xl75" xfId="180"/>
    <cellStyle name="xl76" xfId="181"/>
    <cellStyle name="xl77" xfId="182"/>
    <cellStyle name="xl78" xfId="183"/>
    <cellStyle name="xl79" xfId="184"/>
    <cellStyle name="xl80" xfId="185"/>
    <cellStyle name="xl81" xfId="186"/>
    <cellStyle name="xl82" xfId="187"/>
    <cellStyle name="xl83" xfId="188"/>
    <cellStyle name="xl84" xfId="189"/>
    <cellStyle name="xl85" xfId="190"/>
    <cellStyle name="xl86" xfId="191"/>
    <cellStyle name="xl87" xfId="192"/>
    <cellStyle name="xl88" xfId="193"/>
    <cellStyle name="xl89" xfId="194"/>
    <cellStyle name="xl90" xfId="195"/>
    <cellStyle name="xl91" xfId="196"/>
    <cellStyle name="xl92" xfId="197"/>
    <cellStyle name="xl93" xfId="198"/>
    <cellStyle name="xl94" xfId="199"/>
    <cellStyle name="xl95" xfId="200"/>
    <cellStyle name="xl96" xfId="201"/>
    <cellStyle name="xl97" xfId="202"/>
    <cellStyle name="xl98" xfId="203"/>
    <cellStyle name="xl99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Ввод " xfId="211"/>
    <cellStyle name="Вывод" xfId="212"/>
    <cellStyle name="Вычисление" xfId="213"/>
    <cellStyle name="Currency" xfId="214"/>
    <cellStyle name="Currency [0]" xfId="215"/>
    <cellStyle name="Заголовок 1" xfId="216"/>
    <cellStyle name="Заголовок 2" xfId="217"/>
    <cellStyle name="Заголовок 3" xfId="218"/>
    <cellStyle name="Заголовок 4" xfId="219"/>
    <cellStyle name="Итог" xfId="220"/>
    <cellStyle name="Контрольная ячейка" xfId="221"/>
    <cellStyle name="Название" xfId="222"/>
    <cellStyle name="Нейтральный" xfId="223"/>
    <cellStyle name="Плохой" xfId="224"/>
    <cellStyle name="Пояснение" xfId="225"/>
    <cellStyle name="Примечание" xfId="226"/>
    <cellStyle name="Percent" xfId="227"/>
    <cellStyle name="Связанная ячейка" xfId="228"/>
    <cellStyle name="Текст предупреждения" xfId="229"/>
    <cellStyle name="Comma" xfId="230"/>
    <cellStyle name="Comma [0]" xfId="231"/>
    <cellStyle name="Хороший" xfId="2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130" zoomScaleNormal="130" zoomScalePageLayoutView="0" workbookViewId="0" topLeftCell="A13">
      <selection activeCell="B19" sqref="B19:D19"/>
    </sheetView>
  </sheetViews>
  <sheetFormatPr defaultColWidth="8.8515625" defaultRowHeight="15"/>
  <cols>
    <col min="1" max="1" width="65.8515625" style="1" customWidth="1"/>
    <col min="2" max="3" width="12.7109375" style="1" customWidth="1"/>
    <col min="4" max="4" width="12.28125" style="1" customWidth="1"/>
    <col min="5" max="5" width="8.8515625" style="1" hidden="1" customWidth="1"/>
    <col min="6" max="6" width="6.8515625" style="1" customWidth="1"/>
    <col min="7" max="16384" width="8.8515625" style="1" customWidth="1"/>
  </cols>
  <sheetData>
    <row r="1" spans="1:4" ht="15.75">
      <c r="A1" s="50" t="s">
        <v>28</v>
      </c>
      <c r="B1" s="51"/>
      <c r="C1" s="51"/>
      <c r="D1" s="51"/>
    </row>
    <row r="2" spans="1:4" ht="15.75">
      <c r="A2" s="50" t="s">
        <v>29</v>
      </c>
      <c r="B2" s="51"/>
      <c r="C2" s="51"/>
      <c r="D2" s="51"/>
    </row>
    <row r="3" ht="15">
      <c r="D3" s="3" t="s">
        <v>30</v>
      </c>
    </row>
    <row r="4" spans="1:6" ht="12.75" customHeight="1">
      <c r="A4" s="52" t="s">
        <v>21</v>
      </c>
      <c r="B4" s="54" t="s">
        <v>25</v>
      </c>
      <c r="C4" s="54" t="s">
        <v>26</v>
      </c>
      <c r="D4" s="52" t="s">
        <v>27</v>
      </c>
      <c r="E4" s="4"/>
      <c r="F4" s="2"/>
    </row>
    <row r="5" spans="1:12" ht="12" customHeight="1">
      <c r="A5" s="53"/>
      <c r="B5" s="55"/>
      <c r="C5" s="55"/>
      <c r="D5" s="53"/>
      <c r="E5" s="5"/>
      <c r="F5" s="2"/>
      <c r="H5" s="15"/>
      <c r="I5" s="15"/>
      <c r="J5" s="15"/>
      <c r="K5" s="15"/>
      <c r="L5" s="15"/>
    </row>
    <row r="6" spans="1:12" ht="14.25" customHeight="1">
      <c r="A6" s="53"/>
      <c r="B6" s="55"/>
      <c r="C6" s="55"/>
      <c r="D6" s="53"/>
      <c r="E6" s="5"/>
      <c r="F6" s="2"/>
      <c r="H6" s="15"/>
      <c r="I6" s="15"/>
      <c r="J6" s="15"/>
      <c r="K6" s="15"/>
      <c r="L6" s="15"/>
    </row>
    <row r="7" spans="1:12" ht="14.25" customHeight="1">
      <c r="A7" s="6">
        <v>1</v>
      </c>
      <c r="B7" s="7" t="s">
        <v>33</v>
      </c>
      <c r="C7" s="7" t="s">
        <v>34</v>
      </c>
      <c r="D7" s="7" t="s">
        <v>13</v>
      </c>
      <c r="E7" s="5"/>
      <c r="F7" s="2"/>
      <c r="H7" s="15"/>
      <c r="I7" s="15"/>
      <c r="J7" s="15"/>
      <c r="K7" s="15"/>
      <c r="L7" s="15"/>
    </row>
    <row r="8" spans="1:12" ht="15">
      <c r="A8" s="12" t="s">
        <v>10</v>
      </c>
      <c r="B8" s="8">
        <f>B9+B19</f>
        <v>4877.900000000001</v>
      </c>
      <c r="C8" s="8">
        <f>C9+C19</f>
        <v>3716.7999999999997</v>
      </c>
      <c r="D8" s="41">
        <f aca="true" t="shared" si="0" ref="D8:D24">C8/B8*100</f>
        <v>76.19672400008199</v>
      </c>
      <c r="E8" s="5"/>
      <c r="F8" s="2"/>
      <c r="H8" s="49"/>
      <c r="I8" s="49"/>
      <c r="J8" s="49"/>
      <c r="K8" s="15"/>
      <c r="L8" s="15"/>
    </row>
    <row r="9" spans="1:12" ht="15">
      <c r="A9" s="12" t="s">
        <v>31</v>
      </c>
      <c r="B9" s="8">
        <f>B10+B11+B13+B16</f>
        <v>4656.1</v>
      </c>
      <c r="C9" s="8">
        <f>C10+C11+C13+C16</f>
        <v>3527.2</v>
      </c>
      <c r="D9" s="41">
        <f t="shared" si="0"/>
        <v>75.7543867184983</v>
      </c>
      <c r="E9" s="5"/>
      <c r="F9" s="2"/>
      <c r="H9" s="15"/>
      <c r="I9" s="15"/>
      <c r="J9" s="15"/>
      <c r="K9" s="15"/>
      <c r="L9" s="15"/>
    </row>
    <row r="10" spans="1:12" ht="15">
      <c r="A10" s="13" t="s">
        <v>16</v>
      </c>
      <c r="B10" s="10">
        <v>2410</v>
      </c>
      <c r="C10" s="10">
        <v>1632.8</v>
      </c>
      <c r="D10" s="42">
        <f t="shared" si="0"/>
        <v>67.75103734439834</v>
      </c>
      <c r="E10" s="5"/>
      <c r="F10" s="2"/>
      <c r="H10" s="15"/>
      <c r="I10" s="15"/>
      <c r="J10" s="15"/>
      <c r="K10" s="15"/>
      <c r="L10" s="15"/>
    </row>
    <row r="11" spans="1:12" ht="26.25" customHeight="1">
      <c r="A11" s="13" t="s">
        <v>19</v>
      </c>
      <c r="B11" s="10">
        <f>B12</f>
        <v>1031.1</v>
      </c>
      <c r="C11" s="10">
        <f>C12</f>
        <v>776.4</v>
      </c>
      <c r="D11" s="42">
        <f t="shared" si="0"/>
        <v>75.29822519639221</v>
      </c>
      <c r="E11" s="5"/>
      <c r="F11" s="2"/>
      <c r="H11" s="15"/>
      <c r="I11" s="15"/>
      <c r="J11" s="15"/>
      <c r="K11" s="15"/>
      <c r="L11" s="15"/>
    </row>
    <row r="12" spans="1:11" ht="23.25">
      <c r="A12" s="14" t="s">
        <v>11</v>
      </c>
      <c r="B12" s="11">
        <v>1031.1</v>
      </c>
      <c r="C12" s="11">
        <v>776.4</v>
      </c>
      <c r="D12" s="43">
        <f t="shared" si="0"/>
        <v>75.29822519639221</v>
      </c>
      <c r="E12" s="5"/>
      <c r="F12" s="2"/>
      <c r="G12" s="15"/>
      <c r="H12" s="15"/>
      <c r="I12" s="15"/>
      <c r="J12" s="15"/>
      <c r="K12" s="15"/>
    </row>
    <row r="13" spans="1:11" ht="15">
      <c r="A13" s="13" t="s">
        <v>3</v>
      </c>
      <c r="B13" s="10">
        <f>B14+B15</f>
        <v>415</v>
      </c>
      <c r="C13" s="10">
        <f>C14+C15</f>
        <v>406.9</v>
      </c>
      <c r="D13" s="42">
        <f t="shared" si="0"/>
        <v>98.04819277108433</v>
      </c>
      <c r="E13" s="5"/>
      <c r="F13" s="2"/>
      <c r="G13" s="15"/>
      <c r="H13" s="16"/>
      <c r="I13" s="16"/>
      <c r="J13" s="16"/>
      <c r="K13" s="15"/>
    </row>
    <row r="14" spans="1:11" ht="17.25" customHeight="1">
      <c r="A14" s="14" t="s">
        <v>4</v>
      </c>
      <c r="B14" s="11">
        <v>380</v>
      </c>
      <c r="C14" s="11">
        <v>372.2</v>
      </c>
      <c r="D14" s="43">
        <f t="shared" si="0"/>
        <v>97.94736842105263</v>
      </c>
      <c r="E14" s="5"/>
      <c r="F14" s="2"/>
      <c r="G14" s="15"/>
      <c r="H14" s="15"/>
      <c r="I14" s="15"/>
      <c r="J14" s="15"/>
      <c r="K14" s="15"/>
    </row>
    <row r="15" spans="1:6" ht="15">
      <c r="A15" s="14" t="s">
        <v>24</v>
      </c>
      <c r="B15" s="11">
        <v>35</v>
      </c>
      <c r="C15" s="11">
        <v>34.7</v>
      </c>
      <c r="D15" s="43">
        <f t="shared" si="0"/>
        <v>99.14285714285715</v>
      </c>
      <c r="E15" s="5"/>
      <c r="F15" s="2"/>
    </row>
    <row r="16" spans="1:6" ht="15">
      <c r="A16" s="13" t="s">
        <v>5</v>
      </c>
      <c r="B16" s="10">
        <f>B17+B18</f>
        <v>800</v>
      </c>
      <c r="C16" s="10">
        <f>C17+C18</f>
        <v>711.0999999999999</v>
      </c>
      <c r="D16" s="42">
        <f t="shared" si="0"/>
        <v>88.88749999999999</v>
      </c>
      <c r="E16" s="5"/>
      <c r="F16" s="2"/>
    </row>
    <row r="17" spans="1:6" ht="15">
      <c r="A17" s="14" t="s">
        <v>2</v>
      </c>
      <c r="B17" s="11">
        <v>300</v>
      </c>
      <c r="C17" s="11">
        <v>229.7</v>
      </c>
      <c r="D17" s="43">
        <f t="shared" si="0"/>
        <v>76.56666666666666</v>
      </c>
      <c r="E17" s="5"/>
      <c r="F17" s="2"/>
    </row>
    <row r="18" spans="1:6" ht="15">
      <c r="A18" s="14" t="s">
        <v>23</v>
      </c>
      <c r="B18" s="11">
        <v>500</v>
      </c>
      <c r="C18" s="11">
        <v>481.4</v>
      </c>
      <c r="D18" s="43">
        <f t="shared" si="0"/>
        <v>96.28</v>
      </c>
      <c r="E18" s="5"/>
      <c r="F18" s="2"/>
    </row>
    <row r="19" spans="1:6" ht="15">
      <c r="A19" s="12" t="s">
        <v>32</v>
      </c>
      <c r="B19" s="8">
        <f>B20+B23</f>
        <v>221.8</v>
      </c>
      <c r="C19" s="8">
        <f>C20+C23+C25</f>
        <v>189.6</v>
      </c>
      <c r="D19" s="41">
        <f t="shared" si="0"/>
        <v>85.48241659152389</v>
      </c>
      <c r="E19" s="5"/>
      <c r="F19" s="2"/>
    </row>
    <row r="20" spans="1:6" ht="23.25">
      <c r="A20" s="13" t="s">
        <v>8</v>
      </c>
      <c r="B20" s="10">
        <f>B21+B22</f>
        <v>123</v>
      </c>
      <c r="C20" s="10">
        <f>C21+C22</f>
        <v>84.1</v>
      </c>
      <c r="D20" s="42">
        <f t="shared" si="0"/>
        <v>68.3739837398374</v>
      </c>
      <c r="E20" s="5"/>
      <c r="F20" s="2"/>
    </row>
    <row r="21" spans="1:6" ht="52.5" customHeight="1">
      <c r="A21" s="14" t="s">
        <v>1</v>
      </c>
      <c r="B21" s="11">
        <v>70</v>
      </c>
      <c r="C21" s="11">
        <v>44.2</v>
      </c>
      <c r="D21" s="43">
        <f t="shared" si="0"/>
        <v>63.142857142857146</v>
      </c>
      <c r="E21" s="5"/>
      <c r="F21" s="2"/>
    </row>
    <row r="22" spans="1:6" ht="51" customHeight="1">
      <c r="A22" s="14" t="s">
        <v>7</v>
      </c>
      <c r="B22" s="11">
        <v>53</v>
      </c>
      <c r="C22" s="11">
        <v>39.9</v>
      </c>
      <c r="D22" s="43">
        <f t="shared" si="0"/>
        <v>75.28301886792453</v>
      </c>
      <c r="E22" s="5"/>
      <c r="F22" s="2"/>
    </row>
    <row r="23" spans="1:6" s="21" customFormat="1" ht="15">
      <c r="A23" s="17" t="s">
        <v>15</v>
      </c>
      <c r="B23" s="18">
        <f>B24</f>
        <v>98.8</v>
      </c>
      <c r="C23" s="18">
        <f>C24</f>
        <v>90.5</v>
      </c>
      <c r="D23" s="42">
        <f t="shared" si="0"/>
        <v>91.59919028340082</v>
      </c>
      <c r="E23" s="19"/>
      <c r="F23" s="20"/>
    </row>
    <row r="24" spans="1:6" s="28" customFormat="1" ht="45.75">
      <c r="A24" s="14" t="s">
        <v>17</v>
      </c>
      <c r="B24" s="25">
        <v>98.8</v>
      </c>
      <c r="C24" s="25">
        <v>90.5</v>
      </c>
      <c r="D24" s="44">
        <f t="shared" si="0"/>
        <v>91.59919028340082</v>
      </c>
      <c r="E24" s="26"/>
      <c r="F24" s="27"/>
    </row>
    <row r="25" spans="1:6" s="28" customFormat="1" ht="15">
      <c r="A25" s="13" t="s">
        <v>9</v>
      </c>
      <c r="B25" s="29" t="s">
        <v>20</v>
      </c>
      <c r="C25" s="29">
        <f>C26</f>
        <v>15</v>
      </c>
      <c r="D25" s="45">
        <v>0</v>
      </c>
      <c r="E25" s="26"/>
      <c r="F25" s="27"/>
    </row>
    <row r="26" spans="1:11" s="34" customFormat="1" ht="34.5">
      <c r="A26" s="30" t="s">
        <v>22</v>
      </c>
      <c r="B26" s="31" t="s">
        <v>20</v>
      </c>
      <c r="C26" s="31">
        <v>15</v>
      </c>
      <c r="D26" s="46">
        <v>0</v>
      </c>
      <c r="E26" s="32"/>
      <c r="F26" s="33"/>
      <c r="G26" s="35"/>
      <c r="H26" s="35"/>
      <c r="I26" s="35"/>
      <c r="J26" s="35"/>
      <c r="K26" s="35"/>
    </row>
    <row r="27" spans="1:11" s="24" customFormat="1" ht="15">
      <c r="A27" s="12" t="s">
        <v>0</v>
      </c>
      <c r="B27" s="8">
        <f>SUM(B28:B31)</f>
        <v>18180.7</v>
      </c>
      <c r="C27" s="8">
        <f>SUM(C28:C31)</f>
        <v>7107.9</v>
      </c>
      <c r="D27" s="47">
        <f aca="true" t="shared" si="1" ref="D27:D32">C27/B27*100</f>
        <v>39.09585439504529</v>
      </c>
      <c r="E27" s="22"/>
      <c r="F27" s="23"/>
      <c r="G27" s="36"/>
      <c r="H27" s="37"/>
      <c r="I27" s="37"/>
      <c r="J27" s="37"/>
      <c r="K27" s="36"/>
    </row>
    <row r="28" spans="1:11" ht="23.25">
      <c r="A28" s="9" t="s">
        <v>18</v>
      </c>
      <c r="B28" s="10">
        <v>8902.6</v>
      </c>
      <c r="C28" s="10">
        <v>4608.5</v>
      </c>
      <c r="D28" s="48">
        <f t="shared" si="1"/>
        <v>51.765776290072566</v>
      </c>
      <c r="E28" s="5"/>
      <c r="F28" s="2"/>
      <c r="G28" s="15"/>
      <c r="H28" s="15"/>
      <c r="I28" s="15"/>
      <c r="J28" s="15"/>
      <c r="K28" s="15"/>
    </row>
    <row r="29" spans="1:11" ht="23.25">
      <c r="A29" s="9" t="s">
        <v>6</v>
      </c>
      <c r="B29" s="10">
        <v>6886</v>
      </c>
      <c r="C29" s="10">
        <v>455.9</v>
      </c>
      <c r="D29" s="48">
        <f t="shared" si="1"/>
        <v>6.6206796398489685</v>
      </c>
      <c r="E29" s="5"/>
      <c r="F29" s="2"/>
      <c r="G29" s="15"/>
      <c r="H29" s="15"/>
      <c r="I29" s="15"/>
      <c r="J29" s="15"/>
      <c r="K29" s="15"/>
    </row>
    <row r="30" spans="1:11" ht="23.25">
      <c r="A30" s="9" t="s">
        <v>14</v>
      </c>
      <c r="B30" s="10">
        <v>241.8</v>
      </c>
      <c r="C30" s="10">
        <v>141.6</v>
      </c>
      <c r="D30" s="48">
        <f t="shared" si="1"/>
        <v>58.56079404466501</v>
      </c>
      <c r="E30" s="5"/>
      <c r="F30" s="2"/>
      <c r="G30" s="15"/>
      <c r="H30" s="15"/>
      <c r="I30" s="15"/>
      <c r="J30" s="15"/>
      <c r="K30" s="15"/>
    </row>
    <row r="31" spans="1:6" ht="15">
      <c r="A31" s="9" t="s">
        <v>12</v>
      </c>
      <c r="B31" s="10">
        <v>2150.3</v>
      </c>
      <c r="C31" s="10">
        <v>1901.9</v>
      </c>
      <c r="D31" s="48">
        <f t="shared" si="1"/>
        <v>88.4481235176487</v>
      </c>
      <c r="E31" s="5"/>
      <c r="F31" s="2"/>
    </row>
    <row r="32" spans="1:4" ht="15">
      <c r="A32" s="38" t="s">
        <v>35</v>
      </c>
      <c r="B32" s="39">
        <f>B27+B8</f>
        <v>23058.600000000002</v>
      </c>
      <c r="C32" s="39">
        <f>C27+C8</f>
        <v>10824.699999999999</v>
      </c>
      <c r="D32" s="40">
        <f t="shared" si="1"/>
        <v>46.94430711318119</v>
      </c>
    </row>
  </sheetData>
  <sheetProtection/>
  <mergeCells count="6">
    <mergeCell ref="A1:D1"/>
    <mergeCell ref="A2:D2"/>
    <mergeCell ref="A4:A6"/>
    <mergeCell ref="B4:B6"/>
    <mergeCell ref="C4:C6"/>
    <mergeCell ref="D4:D6"/>
  </mergeCells>
  <printOptions/>
  <pageMargins left="0.7874015748031497" right="0.5905511811023623" top="0.3937007874015748" bottom="0.3937007874015748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noname</cp:lastModifiedBy>
  <cp:lastPrinted>2015-10-30T06:25:19Z</cp:lastPrinted>
  <dcterms:created xsi:type="dcterms:W3CDTF">2015-10-02T07:31:21Z</dcterms:created>
  <dcterms:modified xsi:type="dcterms:W3CDTF">2015-10-30T11:02:54Z</dcterms:modified>
  <cp:category/>
  <cp:version/>
  <cp:contentType/>
  <cp:contentStatus/>
</cp:coreProperties>
</file>