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<sst xmlns="http://schemas.openxmlformats.org/spreadsheetml/2006/main" count="33" uniqueCount="33">
  <si>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БЕЗВОЗМЕЗДНЫЕ ПОСТУПЛЕНИЯ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</si>
  <si>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</si>
  <si>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Налог на имущество физических лиц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</si>
  <si>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</si>
  <si>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</si>
  <si>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</si>
  <si>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</si>
  <si>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</si>
  <si>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</si>
  <si>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НАЛОГОВЫЕ И НЕНАЛОГОВЫЕ ДОХОДЫ</t>
  </si>
  <si>
    <t xml:space="preserve">  Акцизы по подакцизным товарам (продукции), производимым на территории Российской Федерации</t>
  </si>
  <si>
    <t xml:space="preserve">  Иные межбюджетные трансферты</t>
  </si>
  <si>
    <t>4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</si>
  <si>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</si>
  <si>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</si>
  <si>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Налог на доходы физических лиц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</si>
  <si>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</si>
  <si>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</si>
  <si>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</si>
  <si>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</si>
  <si>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Земельный налог</t>
  </si>
  <si>
    <t xml:space="preserve">  Единый сельскохозяйственный налог</t>
  </si>
  <si>
    <t>Утвержденный план на 2015 год</t>
  </si>
  <si>
    <t>Процент исполнения</t>
  </si>
  <si>
    <t xml:space="preserve">Исполнение бюджета муниципального образования селькое поселение Пушной Кольского района Мурманской области </t>
  </si>
  <si>
    <t>тыс. руб.</t>
  </si>
  <si>
    <t>Налоговые доходы</t>
  </si>
  <si>
    <t>Неналоговые доходы</t>
  </si>
  <si>
    <t>2</t>
  </si>
  <si>
    <t>3</t>
  </si>
  <si>
    <t>ВСЕГО ДОХОДОВ</t>
  </si>
  <si>
    <t>по доходам в разрезе видов доходов в сравнении с запланированными значениями на 01.07.2015</t>
  </si>
  <si>
    <t>Исполнено на 01.07.2015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</si>
</sst>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56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0" borderId="0">
      <alignment horizontal="left"/>
      <protection/>
    </xf>
    <xf numFmtId="0" fontId="38" fillId="39" borderId="1" applyNumberFormat="0" applyAlignment="0" applyProtection="0"/>
    <xf numFmtId="0" fontId="39" fillId="40" borderId="2" applyNumberFormat="0" applyAlignment="0" applyProtection="0"/>
    <xf numFmtId="0" fontId="37" fillId="0" borderId="0">
      <alignment horizontal="left"/>
      <protection/>
    </xf>
    <xf numFmtId="0" fontId="40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42" borderId="1" applyNumberFormat="0" applyAlignment="0" applyProtection="0"/>
    <xf numFmtId="0" fontId="46" fillId="0" borderId="6" applyNumberFormat="0" applyFill="0" applyAlignment="0" applyProtection="0"/>
    <xf numFmtId="0" fontId="47" fillId="43" borderId="0" applyNumberFormat="0" applyBorder="0" applyAlignment="0" applyProtection="0"/>
    <xf numFmtId="0" fontId="0" fillId="44" borderId="7" applyNumberFormat="0" applyFont="0" applyAlignment="0" applyProtection="0"/>
    <xf numFmtId="0" fontId="48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37" fillId="0" borderId="0">
      <alignment horizontal="left"/>
      <protection/>
    </xf>
    <xf numFmtId="0" fontId="51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72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72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72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72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45" fillId="42" borderId="1" applyNumberFormat="0" applyAlignment="0" applyProtection="0"/>
    <xf numFmtId="0" fontId="48" fillId="39" borderId="8" applyNumberFormat="0" applyAlignment="0" applyProtection="0"/>
    <xf numFmtId="0" fontId="38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39" fillId="40" borderId="2" applyNumberFormat="0" applyAlignment="0" applyProtection="0"/>
    <xf numFmtId="0" fontId="49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36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52" fillId="0" borderId="0" xfId="0" applyFont="1" applyAlignment="1" applyProtection="1">
      <alignment horizontal="center"/>
      <protection locked="0"/>
    </xf>
    <xf numFmtId="0" fontId="10" fillId="0" borderId="22" xfId="174" applyNumberFormat="1" applyBorder="1" applyProtection="1">
      <alignment/>
      <protection/>
    </xf>
    <xf numFmtId="0" fontId="10" fillId="0" borderId="0" xfId="175" applyNumberFormat="1" applyBorder="1" applyProtection="1">
      <alignment/>
      <protection/>
    </xf>
    <xf numFmtId="0" fontId="8" fillId="0" borderId="47" xfId="134" applyNumberFormat="1" applyBorder="1" applyProtection="1">
      <alignment horizontal="center" vertical="center"/>
      <protection/>
    </xf>
    <xf numFmtId="49" fontId="8" fillId="0" borderId="47" xfId="154" applyNumberFormat="1" applyBorder="1" applyProtection="1">
      <alignment horizontal="center" vertical="center"/>
      <protection/>
    </xf>
    <xf numFmtId="4" fontId="11" fillId="0" borderId="47" xfId="157" applyNumberFormat="1" applyFont="1" applyBorder="1" applyProtection="1">
      <alignment horizontal="right" shrinkToFit="1"/>
      <protection/>
    </xf>
    <xf numFmtId="0" fontId="8" fillId="0" borderId="47" xfId="137" applyNumberFormat="1" applyBorder="1" applyProtection="1">
      <alignment horizontal="left" wrapText="1" indent="2"/>
      <protection/>
    </xf>
    <xf numFmtId="4" fontId="8" fillId="0" borderId="47" xfId="157" applyNumberFormat="1" applyBorder="1" applyProtection="1">
      <alignment horizontal="right" shrinkToFit="1"/>
      <protection/>
    </xf>
    <xf numFmtId="4" fontId="12" fillId="0" borderId="47" xfId="157" applyNumberFormat="1" applyFont="1" applyBorder="1" applyProtection="1">
      <alignment horizontal="right" shrinkToFit="1"/>
      <protection/>
    </xf>
    <xf numFmtId="0" fontId="11" fillId="0" borderId="47" xfId="137" applyNumberFormat="1" applyFont="1" applyBorder="1" applyAlignment="1" applyProtection="1">
      <alignment wrapText="1"/>
      <protection/>
    </xf>
    <xf numFmtId="0" fontId="8" fillId="0" borderId="47" xfId="137" applyNumberFormat="1" applyBorder="1" applyAlignment="1" applyProtection="1">
      <alignment wrapText="1"/>
      <protection/>
    </xf>
    <xf numFmtId="0" fontId="12" fillId="0" borderId="47" xfId="137" applyNumberFormat="1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 locked="0"/>
    </xf>
    <xf numFmtId="4" fontId="8" fillId="0" borderId="0" xfId="157" applyNumberFormat="1" applyBorder="1" applyProtection="1">
      <alignment horizontal="right" shrinkToFit="1"/>
      <protection/>
    </xf>
    <xf numFmtId="0" fontId="8" fillId="0" borderId="47" xfId="137" applyNumberFormat="1" applyFill="1" applyBorder="1" applyProtection="1">
      <alignment horizontal="left" wrapText="1" indent="2"/>
      <protection/>
    </xf>
    <xf numFmtId="4" fontId="8" fillId="0" borderId="47" xfId="157" applyNumberFormat="1" applyFill="1" applyBorder="1" applyProtection="1">
      <alignment horizontal="right" shrinkToFit="1"/>
      <protection/>
    </xf>
    <xf numFmtId="0" fontId="10" fillId="0" borderId="0" xfId="175" applyNumberFormat="1" applyFill="1" applyBorder="1" applyProtection="1">
      <alignment/>
      <protection/>
    </xf>
    <xf numFmtId="0" fontId="10" fillId="0" borderId="0" xfId="127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53" fillId="0" borderId="0" xfId="175" applyNumberFormat="1" applyFont="1" applyBorder="1" applyProtection="1">
      <alignment/>
      <protection/>
    </xf>
    <xf numFmtId="0" fontId="53" fillId="0" borderId="0" xfId="127" applyNumberFormat="1" applyFont="1" applyProtection="1">
      <alignment/>
      <protection/>
    </xf>
    <xf numFmtId="0" fontId="51" fillId="0" borderId="0" xfId="0" applyFont="1" applyAlignment="1" applyProtection="1">
      <alignment/>
      <protection locked="0"/>
    </xf>
    <xf numFmtId="4" fontId="12" fillId="0" borderId="47" xfId="157" applyNumberFormat="1" applyFont="1" applyBorder="1" applyAlignment="1" applyProtection="1">
      <alignment shrinkToFit="1"/>
      <protection/>
    </xf>
    <xf numFmtId="0" fontId="10" fillId="0" borderId="0" xfId="175" applyNumberFormat="1" applyBorder="1" applyAlignment="1" applyProtection="1">
      <alignment/>
      <protection/>
    </xf>
    <xf numFmtId="0" fontId="10" fillId="0" borderId="0" xfId="127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4" fontId="54" fillId="0" borderId="0" xfId="157" applyNumberFormat="1" applyFont="1" applyBorder="1" applyProtection="1">
      <alignment horizontal="right" shrinkToFit="1"/>
      <protection/>
    </xf>
    <xf numFmtId="0" fontId="50" fillId="0" borderId="47" xfId="0" applyFont="1" applyBorder="1" applyAlignment="1" applyProtection="1">
      <alignment/>
      <protection locked="0"/>
    </xf>
    <xf numFmtId="4" fontId="50" fillId="0" borderId="47" xfId="0" applyNumberFormat="1" applyFont="1" applyBorder="1" applyAlignment="1" applyProtection="1">
      <alignment/>
      <protection locked="0"/>
    </xf>
    <xf numFmtId="179" fontId="50" fillId="0" borderId="47" xfId="0" applyNumberFormat="1" applyFont="1" applyBorder="1" applyAlignment="1" applyProtection="1">
      <alignment/>
      <protection locked="0"/>
    </xf>
    <xf numFmtId="180" fontId="11" fillId="0" borderId="47" xfId="157" applyNumberFormat="1" applyFont="1" applyBorder="1" applyProtection="1">
      <alignment horizontal="right" shrinkToFit="1"/>
      <protection/>
    </xf>
    <xf numFmtId="180" fontId="8" fillId="0" borderId="47" xfId="157" applyNumberFormat="1" applyBorder="1" applyProtection="1">
      <alignment horizontal="right" shrinkToFit="1"/>
      <protection/>
    </xf>
    <xf numFmtId="180" fontId="12" fillId="0" borderId="47" xfId="157" applyNumberFormat="1" applyFont="1" applyBorder="1" applyProtection="1">
      <alignment horizontal="right" shrinkToFit="1"/>
      <protection/>
    </xf>
    <xf numFmtId="180" fontId="12" fillId="0" borderId="47" xfId="157" applyNumberFormat="1" applyFont="1" applyBorder="1" applyAlignment="1" applyProtection="1">
      <alignment shrinkToFit="1"/>
      <protection/>
    </xf>
    <xf numFmtId="180" fontId="11" fillId="0" borderId="47" xfId="157" applyNumberFormat="1" applyFont="1" applyBorder="1" applyAlignment="1" applyProtection="1">
      <alignment shrinkToFit="1"/>
      <protection/>
    </xf>
    <xf numFmtId="180" fontId="8" fillId="0" borderId="47" xfId="157" applyNumberFormat="1" applyFont="1" applyBorder="1" applyAlignment="1" applyProtection="1">
      <alignment shrinkToFit="1"/>
      <protection/>
    </xf>
    <xf numFmtId="4" fontId="11" fillId="0" borderId="0" xfId="157" applyNumberFormat="1" applyFont="1" applyBorder="1" applyProtection="1">
      <alignment horizontal="right" shrinkToFit="1"/>
      <protection/>
    </xf>
    <xf numFmtId="0" fontId="55" fillId="0" borderId="0" xfId="0" applyFont="1" applyAlignment="1" applyProtection="1">
      <alignment horizontal="center" wrapText="1"/>
      <protection locked="0"/>
    </xf>
    <xf numFmtId="0" fontId="55" fillId="0" borderId="0" xfId="0" applyFont="1" applyAlignment="1">
      <alignment horizontal="center" wrapText="1"/>
    </xf>
    <xf numFmtId="0" fontId="8" fillId="0" borderId="48" xfId="133" applyNumberFormat="1" applyBorder="1" applyAlignment="1" applyProtection="1">
      <alignment horizontal="center" vertical="top" wrapText="1"/>
      <protection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49" fontId="8" fillId="0" borderId="47" xfId="153" applyNumberFormat="1" applyBorder="1" applyProtection="1">
      <alignment horizontal="center" vertical="top" wrapText="1"/>
      <protection/>
    </xf>
    <xf numFmtId="49" fontId="8" fillId="0" borderId="47" xfId="153" applyNumberFormat="1" applyBorder="1">
      <alignment horizontal="center" vertical="top" wrapText="1"/>
      <protection/>
    </xf>
    <xf numFmtId="0" fontId="8" fillId="0" borderId="47" xfId="133" applyNumberFormat="1" applyBorder="1" applyProtection="1">
      <alignment horizontal="center" vertical="top" wrapText="1"/>
      <protection/>
    </xf>
    <xf numFmtId="0" fontId="8" fillId="0" borderId="47" xfId="133" applyNumberFormat="1" applyBorder="1">
      <alignment horizontal="center" vertical="top" wrapText="1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130" zoomScaleNormal="130" zoomScalePageLayoutView="0" workbookViewId="0" topLeftCell="A19">
      <selection activeCell="B19" sqref="B19:D19"/>
    </sheetView>
  </sheetViews>
  <sheetFormatPr defaultColWidth="8.8515625" defaultRowHeight="15"/>
  <cols>
    <col min="1" max="1" width="65.8515625" style="1" customWidth="1"/>
    <col min="2" max="3" width="12.7109375" style="1" customWidth="1"/>
    <col min="4" max="4" width="12.28125" style="1" customWidth="1"/>
    <col min="5" max="5" width="8.8515625" style="1" hidden="1" customWidth="1"/>
    <col min="6" max="6" width="6.8515625" style="1" customWidth="1"/>
    <col min="7" max="16384" width="8.8515625" style="1" customWidth="1"/>
  </cols>
  <sheetData>
    <row r="1" spans="1:4" ht="15.75">
      <c r="A1" s="41" t="s">
        <v>24</v>
      </c>
      <c r="B1" s="42"/>
      <c r="C1" s="42"/>
      <c r="D1" s="42"/>
    </row>
    <row r="2" spans="1:4" ht="15.75">
      <c r="A2" s="41" t="s">
        <v>31</v>
      </c>
      <c r="B2" s="42"/>
      <c r="C2" s="42"/>
      <c r="D2" s="42"/>
    </row>
    <row r="3" ht="15">
      <c r="D3" s="3" t="s">
        <v>25</v>
      </c>
    </row>
    <row r="4" spans="1:6" ht="12.75" customHeight="1">
      <c r="A4" s="43" t="s">
        <v>19</v>
      </c>
      <c r="B4" s="46" t="s">
        <v>22</v>
      </c>
      <c r="C4" s="46" t="s">
        <v>32</v>
      </c>
      <c r="D4" s="48" t="s">
        <v>23</v>
      </c>
      <c r="E4" s="4"/>
      <c r="F4" s="2"/>
    </row>
    <row r="5" spans="1:12" ht="12" customHeight="1">
      <c r="A5" s="44"/>
      <c r="B5" s="47"/>
      <c r="C5" s="47"/>
      <c r="D5" s="49"/>
      <c r="E5" s="5"/>
      <c r="F5" s="2"/>
      <c r="H5" s="15"/>
      <c r="I5" s="15"/>
      <c r="J5" s="15"/>
      <c r="K5" s="15"/>
      <c r="L5" s="15"/>
    </row>
    <row r="6" spans="1:12" ht="14.25" customHeight="1">
      <c r="A6" s="45"/>
      <c r="B6" s="47"/>
      <c r="C6" s="47"/>
      <c r="D6" s="49"/>
      <c r="E6" s="5"/>
      <c r="F6" s="2"/>
      <c r="H6" s="15"/>
      <c r="I6" s="15"/>
      <c r="J6" s="15"/>
      <c r="K6" s="15"/>
      <c r="L6" s="15"/>
    </row>
    <row r="7" spans="1:12" ht="14.25" customHeight="1">
      <c r="A7" s="6">
        <v>1</v>
      </c>
      <c r="B7" s="7" t="s">
        <v>28</v>
      </c>
      <c r="C7" s="7" t="s">
        <v>29</v>
      </c>
      <c r="D7" s="7" t="s">
        <v>12</v>
      </c>
      <c r="E7" s="5"/>
      <c r="F7" s="2"/>
      <c r="H7" s="15"/>
      <c r="I7" s="15"/>
      <c r="J7" s="15"/>
      <c r="K7" s="15"/>
      <c r="L7" s="15"/>
    </row>
    <row r="8" spans="1:12" ht="15">
      <c r="A8" s="12" t="s">
        <v>9</v>
      </c>
      <c r="B8" s="8">
        <f>B9+B19</f>
        <v>4704.900000000001</v>
      </c>
      <c r="C8" s="8">
        <f>C9+C19</f>
        <v>2573.7999999999997</v>
      </c>
      <c r="D8" s="34">
        <f aca="true" t="shared" si="0" ref="D8:D24">C8/B8*100</f>
        <v>54.704669599778946</v>
      </c>
      <c r="E8" s="5"/>
      <c r="F8" s="2"/>
      <c r="H8" s="40"/>
      <c r="I8" s="40"/>
      <c r="J8" s="40"/>
      <c r="K8" s="15"/>
      <c r="L8" s="15"/>
    </row>
    <row r="9" spans="1:12" ht="15">
      <c r="A9" s="12" t="s">
        <v>26</v>
      </c>
      <c r="B9" s="8">
        <f>B10+B11+B13+B16</f>
        <v>4501.1</v>
      </c>
      <c r="C9" s="8">
        <f>C10+C11+C13+C16</f>
        <v>2456.8999999999996</v>
      </c>
      <c r="D9" s="34">
        <f t="shared" si="0"/>
        <v>54.584434915909426</v>
      </c>
      <c r="E9" s="5"/>
      <c r="F9" s="2"/>
      <c r="H9" s="15"/>
      <c r="I9" s="15"/>
      <c r="J9" s="15"/>
      <c r="K9" s="15"/>
      <c r="L9" s="15"/>
    </row>
    <row r="10" spans="1:12" ht="15">
      <c r="A10" s="13" t="s">
        <v>15</v>
      </c>
      <c r="B10" s="10">
        <v>2410</v>
      </c>
      <c r="C10" s="10">
        <v>1122.6</v>
      </c>
      <c r="D10" s="35">
        <f t="shared" si="0"/>
        <v>46.58091286307054</v>
      </c>
      <c r="E10" s="5"/>
      <c r="F10" s="2"/>
      <c r="H10" s="15"/>
      <c r="I10" s="15"/>
      <c r="J10" s="15"/>
      <c r="K10" s="15"/>
      <c r="L10" s="15"/>
    </row>
    <row r="11" spans="1:12" ht="26.25" customHeight="1">
      <c r="A11" s="13" t="s">
        <v>18</v>
      </c>
      <c r="B11" s="10">
        <f>B12</f>
        <v>1031.1</v>
      </c>
      <c r="C11" s="10">
        <f>C12</f>
        <v>499.8</v>
      </c>
      <c r="D11" s="35">
        <f t="shared" si="0"/>
        <v>48.4725050916497</v>
      </c>
      <c r="E11" s="5"/>
      <c r="F11" s="2"/>
      <c r="H11" s="15"/>
      <c r="I11" s="15"/>
      <c r="J11" s="15"/>
      <c r="K11" s="15"/>
      <c r="L11" s="15"/>
    </row>
    <row r="12" spans="1:11" ht="23.25">
      <c r="A12" s="14" t="s">
        <v>10</v>
      </c>
      <c r="B12" s="11">
        <v>1031.1</v>
      </c>
      <c r="C12" s="11">
        <v>499.8</v>
      </c>
      <c r="D12" s="36">
        <f t="shared" si="0"/>
        <v>48.4725050916497</v>
      </c>
      <c r="E12" s="5"/>
      <c r="F12" s="2"/>
      <c r="G12" s="15"/>
      <c r="H12" s="15"/>
      <c r="I12" s="15"/>
      <c r="J12" s="15"/>
      <c r="K12" s="15"/>
    </row>
    <row r="13" spans="1:11" ht="15">
      <c r="A13" s="13" t="s">
        <v>3</v>
      </c>
      <c r="B13" s="10">
        <f>B14+B15</f>
        <v>275</v>
      </c>
      <c r="C13" s="10">
        <f>C14+C15</f>
        <v>383.4</v>
      </c>
      <c r="D13" s="35">
        <f t="shared" si="0"/>
        <v>139.4181818181818</v>
      </c>
      <c r="E13" s="5"/>
      <c r="F13" s="2"/>
      <c r="G13" s="15"/>
      <c r="H13" s="16"/>
      <c r="I13" s="16"/>
      <c r="J13" s="16"/>
      <c r="K13" s="15"/>
    </row>
    <row r="14" spans="1:11" ht="17.25" customHeight="1">
      <c r="A14" s="14" t="s">
        <v>4</v>
      </c>
      <c r="B14" s="11">
        <v>240</v>
      </c>
      <c r="C14" s="11">
        <v>349.7</v>
      </c>
      <c r="D14" s="36">
        <f t="shared" si="0"/>
        <v>145.70833333333331</v>
      </c>
      <c r="E14" s="5"/>
      <c r="F14" s="2"/>
      <c r="G14" s="15"/>
      <c r="H14" s="15"/>
      <c r="I14" s="15"/>
      <c r="J14" s="15"/>
      <c r="K14" s="15"/>
    </row>
    <row r="15" spans="1:6" ht="15">
      <c r="A15" s="14" t="s">
        <v>21</v>
      </c>
      <c r="B15" s="11">
        <v>35</v>
      </c>
      <c r="C15" s="11">
        <v>33.7</v>
      </c>
      <c r="D15" s="36">
        <f t="shared" si="0"/>
        <v>96.28571428571429</v>
      </c>
      <c r="E15" s="5"/>
      <c r="F15" s="2"/>
    </row>
    <row r="16" spans="1:6" ht="15">
      <c r="A16" s="13" t="s">
        <v>5</v>
      </c>
      <c r="B16" s="10">
        <f>B17+B18</f>
        <v>785</v>
      </c>
      <c r="C16" s="10">
        <f>C17+C18</f>
        <v>451.09999999999997</v>
      </c>
      <c r="D16" s="35">
        <f t="shared" si="0"/>
        <v>57.464968152866234</v>
      </c>
      <c r="E16" s="5"/>
      <c r="F16" s="2"/>
    </row>
    <row r="17" spans="1:6" ht="15">
      <c r="A17" s="14" t="s">
        <v>2</v>
      </c>
      <c r="B17" s="11">
        <v>375</v>
      </c>
      <c r="C17" s="11">
        <v>89.2</v>
      </c>
      <c r="D17" s="36">
        <f t="shared" si="0"/>
        <v>23.78666666666667</v>
      </c>
      <c r="E17" s="5"/>
      <c r="F17" s="2"/>
    </row>
    <row r="18" spans="1:6" ht="15">
      <c r="A18" s="14" t="s">
        <v>20</v>
      </c>
      <c r="B18" s="11">
        <v>410</v>
      </c>
      <c r="C18" s="11">
        <v>361.9</v>
      </c>
      <c r="D18" s="36">
        <f t="shared" si="0"/>
        <v>88.26829268292681</v>
      </c>
      <c r="E18" s="5"/>
      <c r="F18" s="2"/>
    </row>
    <row r="19" spans="1:6" ht="15">
      <c r="A19" s="12" t="s">
        <v>27</v>
      </c>
      <c r="B19" s="8">
        <f>B20+B23</f>
        <v>203.8</v>
      </c>
      <c r="C19" s="8">
        <f>C20+C23</f>
        <v>116.9</v>
      </c>
      <c r="D19" s="34">
        <f t="shared" si="0"/>
        <v>57.36015701668302</v>
      </c>
      <c r="E19" s="5"/>
      <c r="F19" s="2"/>
    </row>
    <row r="20" spans="1:6" ht="23.25">
      <c r="A20" s="13" t="s">
        <v>8</v>
      </c>
      <c r="B20" s="10">
        <f>B21+B22</f>
        <v>105</v>
      </c>
      <c r="C20" s="10">
        <f>C21+C22</f>
        <v>59.3</v>
      </c>
      <c r="D20" s="35">
        <f t="shared" si="0"/>
        <v>56.47619047619047</v>
      </c>
      <c r="E20" s="5"/>
      <c r="F20" s="2"/>
    </row>
    <row r="21" spans="1:6" ht="52.5" customHeight="1">
      <c r="A21" s="14" t="s">
        <v>1</v>
      </c>
      <c r="B21" s="11">
        <v>70</v>
      </c>
      <c r="C21" s="11">
        <v>33.3</v>
      </c>
      <c r="D21" s="36">
        <f t="shared" si="0"/>
        <v>47.57142857142857</v>
      </c>
      <c r="E21" s="5"/>
      <c r="F21" s="2"/>
    </row>
    <row r="22" spans="1:6" ht="51" customHeight="1">
      <c r="A22" s="14" t="s">
        <v>7</v>
      </c>
      <c r="B22" s="11">
        <v>35</v>
      </c>
      <c r="C22" s="11">
        <v>26</v>
      </c>
      <c r="D22" s="36">
        <f t="shared" si="0"/>
        <v>74.28571428571429</v>
      </c>
      <c r="E22" s="5"/>
      <c r="F22" s="2"/>
    </row>
    <row r="23" spans="1:6" s="21" customFormat="1" ht="15">
      <c r="A23" s="17" t="s">
        <v>14</v>
      </c>
      <c r="B23" s="18">
        <f>B24</f>
        <v>98.8</v>
      </c>
      <c r="C23" s="18">
        <f>C24</f>
        <v>57.6</v>
      </c>
      <c r="D23" s="35">
        <f t="shared" si="0"/>
        <v>58.29959514170041</v>
      </c>
      <c r="E23" s="19"/>
      <c r="F23" s="20"/>
    </row>
    <row r="24" spans="1:6" s="28" customFormat="1" ht="45.75">
      <c r="A24" s="14" t="s">
        <v>16</v>
      </c>
      <c r="B24" s="25">
        <v>98.8</v>
      </c>
      <c r="C24" s="25">
        <v>57.6</v>
      </c>
      <c r="D24" s="37">
        <f t="shared" si="0"/>
        <v>58.29959514170041</v>
      </c>
      <c r="E24" s="26"/>
      <c r="F24" s="27"/>
    </row>
    <row r="25" spans="1:11" s="24" customFormat="1" ht="15">
      <c r="A25" s="12" t="s">
        <v>0</v>
      </c>
      <c r="B25" s="8">
        <f>SUM(B26:B29)</f>
        <v>18163</v>
      </c>
      <c r="C25" s="8">
        <f>SUM(C26:C29)</f>
        <v>5349.1</v>
      </c>
      <c r="D25" s="38">
        <f aca="true" t="shared" si="1" ref="D25:D30">C25/B25*100</f>
        <v>29.450531299895395</v>
      </c>
      <c r="E25" s="22"/>
      <c r="F25" s="23"/>
      <c r="G25" s="29"/>
      <c r="H25" s="30"/>
      <c r="I25" s="30"/>
      <c r="J25" s="30"/>
      <c r="K25" s="29"/>
    </row>
    <row r="26" spans="1:11" ht="23.25">
      <c r="A26" s="9" t="s">
        <v>17</v>
      </c>
      <c r="B26" s="10">
        <v>8902.6</v>
      </c>
      <c r="C26" s="10">
        <v>3235.4</v>
      </c>
      <c r="D26" s="39">
        <f t="shared" si="1"/>
        <v>36.34219216857997</v>
      </c>
      <c r="E26" s="5"/>
      <c r="F26" s="2"/>
      <c r="G26" s="15"/>
      <c r="H26" s="15"/>
      <c r="I26" s="15"/>
      <c r="J26" s="15"/>
      <c r="K26" s="15"/>
    </row>
    <row r="27" spans="1:11" ht="23.25">
      <c r="A27" s="9" t="s">
        <v>6</v>
      </c>
      <c r="B27" s="10">
        <v>6940.8</v>
      </c>
      <c r="C27" s="10">
        <v>275.5</v>
      </c>
      <c r="D27" s="39">
        <f t="shared" si="1"/>
        <v>3.969283079760258</v>
      </c>
      <c r="E27" s="5"/>
      <c r="F27" s="2"/>
      <c r="G27" s="15"/>
      <c r="H27" s="15"/>
      <c r="I27" s="15"/>
      <c r="J27" s="15"/>
      <c r="K27" s="15"/>
    </row>
    <row r="28" spans="1:11" ht="23.25">
      <c r="A28" s="9" t="s">
        <v>13</v>
      </c>
      <c r="B28" s="10">
        <v>169.4</v>
      </c>
      <c r="C28" s="10">
        <v>63.9</v>
      </c>
      <c r="D28" s="39">
        <f t="shared" si="1"/>
        <v>37.72136953955136</v>
      </c>
      <c r="E28" s="5"/>
      <c r="F28" s="2"/>
      <c r="G28" s="15"/>
      <c r="H28" s="15"/>
      <c r="I28" s="15"/>
      <c r="J28" s="15"/>
      <c r="K28" s="15"/>
    </row>
    <row r="29" spans="1:6" ht="15">
      <c r="A29" s="9" t="s">
        <v>11</v>
      </c>
      <c r="B29" s="10">
        <v>2150.2</v>
      </c>
      <c r="C29" s="10">
        <v>1774.3</v>
      </c>
      <c r="D29" s="39">
        <f t="shared" si="1"/>
        <v>82.51790531113386</v>
      </c>
      <c r="E29" s="5"/>
      <c r="F29" s="2"/>
    </row>
    <row r="30" spans="1:4" ht="15">
      <c r="A30" s="31" t="s">
        <v>30</v>
      </c>
      <c r="B30" s="32">
        <f>B25+B8</f>
        <v>22867.9</v>
      </c>
      <c r="C30" s="32">
        <f>C25+C8</f>
        <v>7922.9</v>
      </c>
      <c r="D30" s="33">
        <f t="shared" si="1"/>
        <v>34.64638204644939</v>
      </c>
    </row>
  </sheetData>
  <sheetProtection/>
  <mergeCells count="6">
    <mergeCell ref="A1:D1"/>
    <mergeCell ref="A2:D2"/>
    <mergeCell ref="A4:A6"/>
    <mergeCell ref="B4:B6"/>
    <mergeCell ref="C4:C6"/>
    <mergeCell ref="D4:D6"/>
  </mergeCells>
  <printOptions/>
  <pageMargins left="0.7874015748031497" right="0.5905511811023623" top="0.3937007874015748" bottom="0.3937007874015748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noname</cp:lastModifiedBy>
  <cp:lastPrinted>2015-10-30T06:25:19Z</cp:lastPrinted>
  <dcterms:created xsi:type="dcterms:W3CDTF">2015-10-02T07:31:21Z</dcterms:created>
  <dcterms:modified xsi:type="dcterms:W3CDTF">2015-10-30T11:02:00Z</dcterms:modified>
  <cp:category/>
  <cp:version/>
  <cp:contentType/>
  <cp:contentStatus/>
</cp:coreProperties>
</file>