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<sst xmlns="http://schemas.openxmlformats.org/spreadsheetml/2006/main" count="37" uniqueCount="36">
  <si>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  БЕЗВОЗМЕЗДНЫЕ ПОСТУПЛЕНИЯ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</si>
  <si>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</si>
  <si>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Налог на имущество физических лиц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</si>
  <si>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</si>
  <si>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</si>
  <si>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</si>
  <si>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</si>
  <si>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</si>
  <si>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</si>
  <si>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НАЛОГОВЫЕ И НЕНАЛОГОВЫЕ ДОХОДЫ</t>
  </si>
  <si>
    <t xml:space="preserve">  Акцизы по подакцизным товарам (продукции), производимым на территории Российской Федерации</t>
  </si>
  <si>
    <t xml:space="preserve">  Иные межбюджетные трансферты</t>
  </si>
  <si>
    <t>4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</si>
  <si>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</si>
  <si>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</si>
  <si>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Налог на доходы физических лиц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</si>
  <si>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</si>
  <si>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</si>
  <si>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</si>
  <si>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</si>
  <si>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Земельный налог</t>
  </si>
  <si>
    <t xml:space="preserve">  Единый сельскохозяйственный налог</t>
  </si>
  <si>
    <t>Процент исполнения</t>
  </si>
  <si>
    <t xml:space="preserve">Исполнение бюджета муниципального образования селькое поселение Пушной Кольского района Мурманской области </t>
  </si>
  <si>
    <t>тыс. руб.</t>
  </si>
  <si>
    <t>Налоговые доходы</t>
  </si>
  <si>
    <t>Неналоговые доходы</t>
  </si>
  <si>
    <t>2</t>
  </si>
  <si>
    <t>3</t>
  </si>
  <si>
    <t>ВСЕГО ДОХОДОВ</t>
  </si>
  <si>
    <t>Утвержденный план на 2016 год</t>
  </si>
  <si>
    <t>по доходам в разрезе видов доходов в сравнении с запланированными значениями на 01.07.2016</t>
  </si>
  <si>
    <t>Исполнено на 01.07.2016</t>
  </si>
  <si>
    <t xml:space="preserve">  ШТРАФЫ, САНКЦИИ, ВОЗМЕЩЕНИЕ УЩЕРБА</t>
  </si>
  <si>
    <t>-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</si>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</sst>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</numFmts>
  <fonts count="56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10"/>
      <name val="Arial Cyr"/>
      <family val="0"/>
    </font>
    <font>
      <sz val="8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sz val="10"/>
      <color rgb="FFFF0000"/>
      <name val="Arial Cyr"/>
      <family val="0"/>
    </font>
    <font>
      <sz val="8"/>
      <color rgb="FFFF0000"/>
      <name val="Arial Cyr"/>
      <family val="0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0" borderId="0">
      <alignment horizontal="left"/>
      <protection/>
    </xf>
    <xf numFmtId="0" fontId="38" fillId="39" borderId="1" applyNumberFormat="0" applyAlignment="0" applyProtection="0"/>
    <xf numFmtId="0" fontId="39" fillId="40" borderId="2" applyNumberFormat="0" applyAlignment="0" applyProtection="0"/>
    <xf numFmtId="0" fontId="37" fillId="0" borderId="0">
      <alignment horizontal="left"/>
      <protection/>
    </xf>
    <xf numFmtId="0" fontId="40" fillId="0" borderId="0" applyNumberFormat="0" applyFill="0" applyBorder="0" applyAlignment="0" applyProtection="0"/>
    <xf numFmtId="0" fontId="41" fillId="4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42" borderId="1" applyNumberFormat="0" applyAlignment="0" applyProtection="0"/>
    <xf numFmtId="0" fontId="46" fillId="0" borderId="6" applyNumberFormat="0" applyFill="0" applyAlignment="0" applyProtection="0"/>
    <xf numFmtId="0" fontId="47" fillId="43" borderId="0" applyNumberFormat="0" applyBorder="0" applyAlignment="0" applyProtection="0"/>
    <xf numFmtId="0" fontId="0" fillId="44" borderId="7" applyNumberFormat="0" applyFont="0" applyAlignment="0" applyProtection="0"/>
    <xf numFmtId="0" fontId="48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7" fillId="0" borderId="0">
      <alignment horizontal="left"/>
      <protection/>
    </xf>
    <xf numFmtId="0" fontId="51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45" fillId="42" borderId="1" applyNumberFormat="0" applyAlignment="0" applyProtection="0"/>
    <xf numFmtId="0" fontId="48" fillId="39" borderId="8" applyNumberFormat="0" applyAlignment="0" applyProtection="0"/>
    <xf numFmtId="0" fontId="38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39" fillId="40" borderId="2" applyNumberFormat="0" applyAlignment="0" applyProtection="0"/>
    <xf numFmtId="0" fontId="49" fillId="0" borderId="0" applyNumberFormat="0" applyFill="0" applyBorder="0" applyAlignment="0" applyProtection="0"/>
    <xf numFmtId="0" fontId="47" fillId="43" borderId="0" applyNumberFormat="0" applyBorder="0" applyAlignment="0" applyProtection="0"/>
    <xf numFmtId="0" fontId="36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4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52" fillId="0" borderId="0" xfId="0" applyFont="1" applyAlignment="1" applyProtection="1">
      <alignment horizontal="center"/>
      <protection locked="0"/>
    </xf>
    <xf numFmtId="0" fontId="10" fillId="0" borderId="22" xfId="174" applyNumberFormat="1" applyBorder="1" applyProtection="1">
      <alignment/>
      <protection/>
    </xf>
    <xf numFmtId="0" fontId="10" fillId="0" borderId="0" xfId="175" applyNumberFormat="1" applyBorder="1" applyProtection="1">
      <alignment/>
      <protection/>
    </xf>
    <xf numFmtId="0" fontId="8" fillId="0" borderId="47" xfId="134" applyNumberFormat="1" applyBorder="1" applyProtection="1">
      <alignment horizontal="center" vertical="center"/>
      <protection/>
    </xf>
    <xf numFmtId="49" fontId="8" fillId="0" borderId="47" xfId="154" applyNumberFormat="1" applyBorder="1" applyProtection="1">
      <alignment horizontal="center" vertical="center"/>
      <protection/>
    </xf>
    <xf numFmtId="4" fontId="11" fillId="0" borderId="47" xfId="157" applyNumberFormat="1" applyFont="1" applyBorder="1" applyProtection="1">
      <alignment horizontal="right" shrinkToFit="1"/>
      <protection/>
    </xf>
    <xf numFmtId="0" fontId="8" fillId="0" borderId="47" xfId="137" applyNumberFormat="1" applyBorder="1" applyProtection="1">
      <alignment horizontal="left" wrapText="1" indent="2"/>
      <protection/>
    </xf>
    <xf numFmtId="4" fontId="8" fillId="0" borderId="47" xfId="157" applyNumberFormat="1" applyBorder="1" applyProtection="1">
      <alignment horizontal="right" shrinkToFit="1"/>
      <protection/>
    </xf>
    <xf numFmtId="4" fontId="12" fillId="0" borderId="47" xfId="157" applyNumberFormat="1" applyFont="1" applyBorder="1" applyProtection="1">
      <alignment horizontal="right" shrinkToFit="1"/>
      <protection/>
    </xf>
    <xf numFmtId="0" fontId="11" fillId="0" borderId="47" xfId="137" applyNumberFormat="1" applyFont="1" applyBorder="1" applyAlignment="1" applyProtection="1">
      <alignment wrapText="1"/>
      <protection/>
    </xf>
    <xf numFmtId="0" fontId="8" fillId="0" borderId="47" xfId="137" applyNumberFormat="1" applyBorder="1" applyAlignment="1" applyProtection="1">
      <alignment wrapText="1"/>
      <protection/>
    </xf>
    <xf numFmtId="0" fontId="12" fillId="0" borderId="47" xfId="137" applyNumberFormat="1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 locked="0"/>
    </xf>
    <xf numFmtId="4" fontId="8" fillId="0" borderId="0" xfId="157" applyNumberFormat="1" applyBorder="1" applyProtection="1">
      <alignment horizontal="right" shrinkToFit="1"/>
      <protection/>
    </xf>
    <xf numFmtId="0" fontId="8" fillId="0" borderId="47" xfId="137" applyNumberFormat="1" applyFill="1" applyBorder="1" applyProtection="1">
      <alignment horizontal="left" wrapText="1" indent="2"/>
      <protection/>
    </xf>
    <xf numFmtId="4" fontId="8" fillId="0" borderId="47" xfId="157" applyNumberFormat="1" applyFill="1" applyBorder="1" applyProtection="1">
      <alignment horizontal="right" shrinkToFit="1"/>
      <protection/>
    </xf>
    <xf numFmtId="0" fontId="10" fillId="0" borderId="0" xfId="175" applyNumberFormat="1" applyFill="1" applyBorder="1" applyProtection="1">
      <alignment/>
      <protection/>
    </xf>
    <xf numFmtId="0" fontId="10" fillId="0" borderId="0" xfId="127" applyNumberFormat="1" applyFill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53" fillId="0" borderId="0" xfId="175" applyNumberFormat="1" applyFont="1" applyBorder="1" applyProtection="1">
      <alignment/>
      <protection/>
    </xf>
    <xf numFmtId="0" fontId="53" fillId="0" borderId="0" xfId="127" applyNumberFormat="1" applyFont="1" applyProtection="1">
      <alignment/>
      <protection/>
    </xf>
    <xf numFmtId="0" fontId="51" fillId="0" borderId="0" xfId="0" applyFont="1" applyAlignment="1" applyProtection="1">
      <alignment/>
      <protection locked="0"/>
    </xf>
    <xf numFmtId="4" fontId="12" fillId="0" borderId="47" xfId="157" applyNumberFormat="1" applyFont="1" applyBorder="1" applyAlignment="1" applyProtection="1">
      <alignment shrinkToFit="1"/>
      <protection/>
    </xf>
    <xf numFmtId="0" fontId="10" fillId="0" borderId="0" xfId="175" applyNumberFormat="1" applyBorder="1" applyAlignment="1" applyProtection="1">
      <alignment/>
      <protection/>
    </xf>
    <xf numFmtId="0" fontId="10" fillId="0" borderId="0" xfId="127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4" fontId="54" fillId="0" borderId="0" xfId="157" applyNumberFormat="1" applyFont="1" applyBorder="1" applyProtection="1">
      <alignment horizontal="right" shrinkToFit="1"/>
      <protection/>
    </xf>
    <xf numFmtId="0" fontId="50" fillId="0" borderId="47" xfId="0" applyFont="1" applyBorder="1" applyAlignment="1" applyProtection="1">
      <alignment/>
      <protection locked="0"/>
    </xf>
    <xf numFmtId="4" fontId="50" fillId="0" borderId="47" xfId="0" applyNumberFormat="1" applyFont="1" applyBorder="1" applyAlignment="1" applyProtection="1">
      <alignment/>
      <protection locked="0"/>
    </xf>
    <xf numFmtId="179" fontId="50" fillId="0" borderId="47" xfId="0" applyNumberFormat="1" applyFont="1" applyBorder="1" applyAlignment="1" applyProtection="1">
      <alignment/>
      <protection locked="0"/>
    </xf>
    <xf numFmtId="180" fontId="11" fillId="0" borderId="47" xfId="157" applyNumberFormat="1" applyFont="1" applyBorder="1" applyProtection="1">
      <alignment horizontal="right" shrinkToFit="1"/>
      <protection/>
    </xf>
    <xf numFmtId="180" fontId="8" fillId="0" borderId="47" xfId="157" applyNumberFormat="1" applyBorder="1" applyProtection="1">
      <alignment horizontal="right" shrinkToFit="1"/>
      <protection/>
    </xf>
    <xf numFmtId="180" fontId="12" fillId="0" borderId="47" xfId="157" applyNumberFormat="1" applyFont="1" applyBorder="1" applyProtection="1">
      <alignment horizontal="right" shrinkToFit="1"/>
      <protection/>
    </xf>
    <xf numFmtId="180" fontId="12" fillId="0" borderId="47" xfId="157" applyNumberFormat="1" applyFont="1" applyBorder="1" applyAlignment="1" applyProtection="1">
      <alignment shrinkToFit="1"/>
      <protection/>
    </xf>
    <xf numFmtId="180" fontId="11" fillId="0" borderId="47" xfId="157" applyNumberFormat="1" applyFont="1" applyBorder="1" applyAlignment="1" applyProtection="1">
      <alignment shrinkToFit="1"/>
      <protection/>
    </xf>
    <xf numFmtId="180" fontId="8" fillId="0" borderId="47" xfId="157" applyNumberFormat="1" applyFont="1" applyBorder="1" applyAlignment="1" applyProtection="1">
      <alignment shrinkToFit="1"/>
      <protection/>
    </xf>
    <xf numFmtId="4" fontId="11" fillId="0" borderId="0" xfId="157" applyNumberFormat="1" applyFont="1" applyBorder="1" applyProtection="1">
      <alignment horizontal="right" shrinkToFit="1"/>
      <protection/>
    </xf>
    <xf numFmtId="4" fontId="8" fillId="0" borderId="47" xfId="157" applyNumberFormat="1" applyBorder="1" applyAlignment="1" applyProtection="1">
      <alignment shrinkToFit="1"/>
      <protection/>
    </xf>
    <xf numFmtId="180" fontId="8" fillId="0" borderId="47" xfId="157" applyNumberFormat="1" applyBorder="1" applyAlignment="1" applyProtection="1">
      <alignment shrinkToFit="1"/>
      <protection/>
    </xf>
    <xf numFmtId="0" fontId="12" fillId="0" borderId="47" xfId="137" applyNumberFormat="1" applyFont="1" applyBorder="1" applyAlignment="1" applyProtection="1">
      <alignment wrapText="1"/>
      <protection/>
    </xf>
    <xf numFmtId="4" fontId="12" fillId="0" borderId="47" xfId="157" applyNumberFormat="1" applyFont="1" applyBorder="1" applyAlignment="1" applyProtection="1">
      <alignment shrinkToFit="1"/>
      <protection/>
    </xf>
    <xf numFmtId="180" fontId="12" fillId="0" borderId="47" xfId="157" applyNumberFormat="1" applyFont="1" applyBorder="1" applyAlignment="1" applyProtection="1">
      <alignment shrinkToFit="1"/>
      <protection/>
    </xf>
    <xf numFmtId="0" fontId="55" fillId="0" borderId="0" xfId="0" applyFont="1" applyAlignment="1" applyProtection="1">
      <alignment horizontal="center" wrapText="1"/>
      <protection locked="0"/>
    </xf>
    <xf numFmtId="0" fontId="55" fillId="0" borderId="0" xfId="0" applyFont="1" applyAlignment="1">
      <alignment horizontal="center" wrapText="1"/>
    </xf>
    <xf numFmtId="0" fontId="8" fillId="0" borderId="47" xfId="133" applyNumberFormat="1" applyBorder="1" applyProtection="1">
      <alignment horizontal="center" vertical="top" wrapText="1"/>
      <protection/>
    </xf>
    <xf numFmtId="0" fontId="8" fillId="0" borderId="47" xfId="133" applyNumberFormat="1" applyBorder="1">
      <alignment horizontal="center" vertical="top" wrapText="1"/>
      <protection/>
    </xf>
    <xf numFmtId="49" fontId="8" fillId="0" borderId="47" xfId="153" applyNumberFormat="1" applyBorder="1" applyProtection="1">
      <alignment horizontal="center" vertical="top" wrapText="1"/>
      <protection/>
    </xf>
    <xf numFmtId="49" fontId="8" fillId="0" borderId="47" xfId="153" applyNumberFormat="1" applyBorder="1">
      <alignment horizontal="center" vertical="top" wrapText="1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130" zoomScaleNormal="130" zoomScalePageLayoutView="0" workbookViewId="0" topLeftCell="A16">
      <selection activeCell="C20" sqref="C20"/>
    </sheetView>
  </sheetViews>
  <sheetFormatPr defaultColWidth="8.8515625" defaultRowHeight="15"/>
  <cols>
    <col min="1" max="1" width="65.8515625" style="1" customWidth="1"/>
    <col min="2" max="3" width="12.7109375" style="1" customWidth="1"/>
    <col min="4" max="4" width="12.28125" style="1" customWidth="1"/>
    <col min="5" max="5" width="8.8515625" style="1" hidden="1" customWidth="1"/>
    <col min="6" max="6" width="6.8515625" style="1" customWidth="1"/>
    <col min="7" max="16384" width="8.8515625" style="1" customWidth="1"/>
  </cols>
  <sheetData>
    <row r="1" spans="1:4" ht="15.75">
      <c r="A1" s="46" t="s">
        <v>23</v>
      </c>
      <c r="B1" s="47"/>
      <c r="C1" s="47"/>
      <c r="D1" s="47"/>
    </row>
    <row r="2" spans="1:4" ht="15.75">
      <c r="A2" s="46" t="s">
        <v>31</v>
      </c>
      <c r="B2" s="47"/>
      <c r="C2" s="47"/>
      <c r="D2" s="47"/>
    </row>
    <row r="3" ht="15">
      <c r="D3" s="3" t="s">
        <v>24</v>
      </c>
    </row>
    <row r="4" spans="1:6" ht="12.75" customHeight="1">
      <c r="A4" s="48" t="s">
        <v>19</v>
      </c>
      <c r="B4" s="50" t="s">
        <v>30</v>
      </c>
      <c r="C4" s="50" t="s">
        <v>32</v>
      </c>
      <c r="D4" s="48" t="s">
        <v>22</v>
      </c>
      <c r="E4" s="4"/>
      <c r="F4" s="2"/>
    </row>
    <row r="5" spans="1:12" ht="12" customHeight="1">
      <c r="A5" s="49"/>
      <c r="B5" s="51"/>
      <c r="C5" s="51"/>
      <c r="D5" s="49"/>
      <c r="E5" s="5"/>
      <c r="F5" s="2"/>
      <c r="H5" s="15"/>
      <c r="I5" s="15"/>
      <c r="J5" s="15"/>
      <c r="K5" s="15"/>
      <c r="L5" s="15"/>
    </row>
    <row r="6" spans="1:12" ht="14.25" customHeight="1">
      <c r="A6" s="49"/>
      <c r="B6" s="51"/>
      <c r="C6" s="51"/>
      <c r="D6" s="49"/>
      <c r="E6" s="5"/>
      <c r="F6" s="2"/>
      <c r="H6" s="15"/>
      <c r="I6" s="15"/>
      <c r="J6" s="15"/>
      <c r="K6" s="15"/>
      <c r="L6" s="15"/>
    </row>
    <row r="7" spans="1:12" ht="14.25" customHeight="1">
      <c r="A7" s="6">
        <v>1</v>
      </c>
      <c r="B7" s="7" t="s">
        <v>27</v>
      </c>
      <c r="C7" s="7" t="s">
        <v>28</v>
      </c>
      <c r="D7" s="7" t="s">
        <v>12</v>
      </c>
      <c r="E7" s="5"/>
      <c r="F7" s="2"/>
      <c r="H7" s="15"/>
      <c r="I7" s="15"/>
      <c r="J7" s="15"/>
      <c r="K7" s="15"/>
      <c r="L7" s="15"/>
    </row>
    <row r="8" spans="1:12" ht="15">
      <c r="A8" s="12" t="s">
        <v>9</v>
      </c>
      <c r="B8" s="8">
        <f>B9+B19</f>
        <v>5939.5</v>
      </c>
      <c r="C8" s="8">
        <f>C9+C19</f>
        <v>2871.5</v>
      </c>
      <c r="D8" s="34">
        <f aca="true" t="shared" si="0" ref="D8:D24">C8/B8*100</f>
        <v>48.34582035524876</v>
      </c>
      <c r="E8" s="5"/>
      <c r="F8" s="2"/>
      <c r="H8" s="40"/>
      <c r="I8" s="40"/>
      <c r="J8" s="40"/>
      <c r="K8" s="15"/>
      <c r="L8" s="15"/>
    </row>
    <row r="9" spans="1:12" ht="15">
      <c r="A9" s="12" t="s">
        <v>25</v>
      </c>
      <c r="B9" s="8">
        <f>B10+B11+B13+B16</f>
        <v>4897</v>
      </c>
      <c r="C9" s="8">
        <f>C10+C11+C13+C16</f>
        <v>1924.9</v>
      </c>
      <c r="D9" s="34">
        <f t="shared" si="0"/>
        <v>39.307739432305496</v>
      </c>
      <c r="E9" s="5"/>
      <c r="F9" s="2"/>
      <c r="H9" s="15"/>
      <c r="I9" s="15"/>
      <c r="J9" s="15"/>
      <c r="K9" s="15"/>
      <c r="L9" s="15"/>
    </row>
    <row r="10" spans="1:12" ht="15">
      <c r="A10" s="13" t="s">
        <v>15</v>
      </c>
      <c r="B10" s="10">
        <v>2475</v>
      </c>
      <c r="C10" s="10">
        <v>892.9</v>
      </c>
      <c r="D10" s="35">
        <f t="shared" si="0"/>
        <v>36.07676767676767</v>
      </c>
      <c r="E10" s="5"/>
      <c r="F10" s="2"/>
      <c r="H10" s="15"/>
      <c r="I10" s="15"/>
      <c r="J10" s="15"/>
      <c r="K10" s="15"/>
      <c r="L10" s="15"/>
    </row>
    <row r="11" spans="1:12" ht="26.25" customHeight="1">
      <c r="A11" s="13" t="s">
        <v>18</v>
      </c>
      <c r="B11" s="10">
        <f>B12</f>
        <v>937</v>
      </c>
      <c r="C11" s="10">
        <f>C12</f>
        <v>605</v>
      </c>
      <c r="D11" s="35">
        <f t="shared" si="0"/>
        <v>64.56776947705443</v>
      </c>
      <c r="E11" s="5"/>
      <c r="F11" s="2"/>
      <c r="H11" s="15"/>
      <c r="I11" s="15"/>
      <c r="J11" s="15"/>
      <c r="K11" s="15"/>
      <c r="L11" s="15"/>
    </row>
    <row r="12" spans="1:11" ht="23.25">
      <c r="A12" s="14" t="s">
        <v>10</v>
      </c>
      <c r="B12" s="11">
        <v>937</v>
      </c>
      <c r="C12" s="11">
        <v>605</v>
      </c>
      <c r="D12" s="36">
        <f t="shared" si="0"/>
        <v>64.56776947705443</v>
      </c>
      <c r="E12" s="5"/>
      <c r="F12" s="2"/>
      <c r="G12" s="15"/>
      <c r="H12" s="15"/>
      <c r="I12" s="15"/>
      <c r="J12" s="15"/>
      <c r="K12" s="15"/>
    </row>
    <row r="13" spans="1:11" ht="15">
      <c r="A13" s="13" t="s">
        <v>3</v>
      </c>
      <c r="B13" s="10">
        <f>B14+B15</f>
        <v>535</v>
      </c>
      <c r="C13" s="10">
        <f>C14+C15</f>
        <v>146.6</v>
      </c>
      <c r="D13" s="35">
        <f t="shared" si="0"/>
        <v>27.401869158878505</v>
      </c>
      <c r="E13" s="5"/>
      <c r="F13" s="2"/>
      <c r="G13" s="15"/>
      <c r="H13" s="16"/>
      <c r="I13" s="16"/>
      <c r="J13" s="16"/>
      <c r="K13" s="15"/>
    </row>
    <row r="14" spans="1:11" ht="17.25" customHeight="1">
      <c r="A14" s="14" t="s">
        <v>4</v>
      </c>
      <c r="B14" s="11">
        <v>485</v>
      </c>
      <c r="C14" s="11">
        <v>95.1</v>
      </c>
      <c r="D14" s="36">
        <f t="shared" si="0"/>
        <v>19.60824742268041</v>
      </c>
      <c r="E14" s="5"/>
      <c r="F14" s="2"/>
      <c r="G14" s="15"/>
      <c r="H14" s="15"/>
      <c r="I14" s="15"/>
      <c r="J14" s="15"/>
      <c r="K14" s="15"/>
    </row>
    <row r="15" spans="1:6" ht="15">
      <c r="A15" s="14" t="s">
        <v>21</v>
      </c>
      <c r="B15" s="11">
        <v>50</v>
      </c>
      <c r="C15" s="11">
        <v>51.5</v>
      </c>
      <c r="D15" s="36">
        <f t="shared" si="0"/>
        <v>103</v>
      </c>
      <c r="E15" s="5"/>
      <c r="F15" s="2"/>
    </row>
    <row r="16" spans="1:6" ht="15">
      <c r="A16" s="13" t="s">
        <v>5</v>
      </c>
      <c r="B16" s="10">
        <f>B17+B18</f>
        <v>950</v>
      </c>
      <c r="C16" s="10">
        <f>C17+C18</f>
        <v>280.4</v>
      </c>
      <c r="D16" s="35">
        <f t="shared" si="0"/>
        <v>29.515789473684208</v>
      </c>
      <c r="E16" s="5"/>
      <c r="F16" s="2"/>
    </row>
    <row r="17" spans="1:6" ht="15">
      <c r="A17" s="14" t="s">
        <v>2</v>
      </c>
      <c r="B17" s="11">
        <v>350</v>
      </c>
      <c r="C17" s="11">
        <v>55.3</v>
      </c>
      <c r="D17" s="36">
        <f t="shared" si="0"/>
        <v>15.8</v>
      </c>
      <c r="E17" s="5"/>
      <c r="F17" s="2"/>
    </row>
    <row r="18" spans="1:6" ht="15">
      <c r="A18" s="14" t="s">
        <v>20</v>
      </c>
      <c r="B18" s="11">
        <v>600</v>
      </c>
      <c r="C18" s="11">
        <v>225.1</v>
      </c>
      <c r="D18" s="36">
        <f t="shared" si="0"/>
        <v>37.516666666666666</v>
      </c>
      <c r="E18" s="5"/>
      <c r="F18" s="2"/>
    </row>
    <row r="19" spans="1:6" ht="15">
      <c r="A19" s="12" t="s">
        <v>26</v>
      </c>
      <c r="B19" s="8">
        <f>B20+B23</f>
        <v>1042.5</v>
      </c>
      <c r="C19" s="8">
        <f>C20+C23+C25</f>
        <v>946.6</v>
      </c>
      <c r="D19" s="34">
        <f t="shared" si="0"/>
        <v>90.8009592326139</v>
      </c>
      <c r="E19" s="5"/>
      <c r="F19" s="2"/>
    </row>
    <row r="20" spans="1:6" ht="27" customHeight="1">
      <c r="A20" s="13" t="s">
        <v>8</v>
      </c>
      <c r="B20" s="10">
        <f>B21+B22</f>
        <v>116.5</v>
      </c>
      <c r="C20" s="10">
        <f>C21+C22</f>
        <v>57.400000000000006</v>
      </c>
      <c r="D20" s="35">
        <f t="shared" si="0"/>
        <v>49.27038626609443</v>
      </c>
      <c r="E20" s="5"/>
      <c r="F20" s="2"/>
    </row>
    <row r="21" spans="1:6" ht="52.5" customHeight="1">
      <c r="A21" s="14" t="s">
        <v>1</v>
      </c>
      <c r="B21" s="11">
        <v>100</v>
      </c>
      <c r="C21" s="11">
        <v>48.1</v>
      </c>
      <c r="D21" s="36">
        <f t="shared" si="0"/>
        <v>48.1</v>
      </c>
      <c r="E21" s="5"/>
      <c r="F21" s="2"/>
    </row>
    <row r="22" spans="1:6" ht="51" customHeight="1">
      <c r="A22" s="14" t="s">
        <v>7</v>
      </c>
      <c r="B22" s="11">
        <v>16.5</v>
      </c>
      <c r="C22" s="11">
        <v>9.3</v>
      </c>
      <c r="D22" s="36">
        <f t="shared" si="0"/>
        <v>56.363636363636374</v>
      </c>
      <c r="E22" s="5"/>
      <c r="F22" s="2"/>
    </row>
    <row r="23" spans="1:6" s="21" customFormat="1" ht="15">
      <c r="A23" s="17" t="s">
        <v>14</v>
      </c>
      <c r="B23" s="18">
        <f>B24</f>
        <v>926</v>
      </c>
      <c r="C23" s="18">
        <v>859.2</v>
      </c>
      <c r="D23" s="35">
        <f t="shared" si="0"/>
        <v>92.78617710583154</v>
      </c>
      <c r="E23" s="19"/>
      <c r="F23" s="20"/>
    </row>
    <row r="24" spans="1:6" s="28" customFormat="1" ht="45.75">
      <c r="A24" s="14" t="s">
        <v>16</v>
      </c>
      <c r="B24" s="25">
        <v>926</v>
      </c>
      <c r="C24" s="25">
        <v>790.6</v>
      </c>
      <c r="D24" s="37">
        <f t="shared" si="0"/>
        <v>85.377969762419</v>
      </c>
      <c r="E24" s="26"/>
      <c r="F24" s="27"/>
    </row>
    <row r="25" spans="1:6" s="28" customFormat="1" ht="15">
      <c r="A25" s="13" t="s">
        <v>33</v>
      </c>
      <c r="B25" s="41" t="s">
        <v>34</v>
      </c>
      <c r="C25" s="41">
        <f>C26</f>
        <v>30</v>
      </c>
      <c r="D25" s="42">
        <v>0</v>
      </c>
      <c r="E25" s="26"/>
      <c r="F25" s="27"/>
    </row>
    <row r="26" spans="1:6" s="28" customFormat="1" ht="34.5">
      <c r="A26" s="43" t="s">
        <v>35</v>
      </c>
      <c r="B26" s="44" t="s">
        <v>34</v>
      </c>
      <c r="C26" s="44">
        <v>30</v>
      </c>
      <c r="D26" s="45">
        <v>0</v>
      </c>
      <c r="E26" s="26"/>
      <c r="F26" s="27"/>
    </row>
    <row r="27" spans="1:11" s="24" customFormat="1" ht="15">
      <c r="A27" s="12" t="s">
        <v>0</v>
      </c>
      <c r="B27" s="8">
        <f>SUM(B28:B31)</f>
        <v>12395</v>
      </c>
      <c r="C27" s="8">
        <f>SUM(C28:C31)</f>
        <v>2887.9</v>
      </c>
      <c r="D27" s="38">
        <f aca="true" t="shared" si="1" ref="D27:D33">C27/B27*100</f>
        <v>23.298910851149657</v>
      </c>
      <c r="E27" s="22"/>
      <c r="F27" s="23"/>
      <c r="G27" s="29"/>
      <c r="H27" s="30"/>
      <c r="I27" s="30"/>
      <c r="J27" s="30"/>
      <c r="K27" s="29"/>
    </row>
    <row r="28" spans="1:11" ht="23.25">
      <c r="A28" s="9" t="s">
        <v>17</v>
      </c>
      <c r="B28" s="10">
        <v>8014.8</v>
      </c>
      <c r="C28" s="10">
        <v>1464.2</v>
      </c>
      <c r="D28" s="39">
        <f t="shared" si="1"/>
        <v>18.268702899635674</v>
      </c>
      <c r="E28" s="5"/>
      <c r="F28" s="2"/>
      <c r="G28" s="15"/>
      <c r="H28" s="15"/>
      <c r="I28" s="15"/>
      <c r="J28" s="15"/>
      <c r="K28" s="15"/>
    </row>
    <row r="29" spans="1:11" ht="23.25">
      <c r="A29" s="9" t="s">
        <v>6</v>
      </c>
      <c r="B29" s="10">
        <v>910.6</v>
      </c>
      <c r="C29" s="10">
        <v>865.2</v>
      </c>
      <c r="D29" s="39">
        <f t="shared" si="1"/>
        <v>95.01427630133978</v>
      </c>
      <c r="E29" s="5"/>
      <c r="F29" s="2"/>
      <c r="G29" s="15"/>
      <c r="H29" s="15"/>
      <c r="I29" s="15"/>
      <c r="J29" s="15"/>
      <c r="K29" s="15"/>
    </row>
    <row r="30" spans="1:11" ht="23.25">
      <c r="A30" s="9" t="s">
        <v>13</v>
      </c>
      <c r="B30" s="10">
        <v>290</v>
      </c>
      <c r="C30" s="10">
        <v>102.3</v>
      </c>
      <c r="D30" s="39">
        <f t="shared" si="1"/>
        <v>35.275862068965516</v>
      </c>
      <c r="E30" s="5"/>
      <c r="F30" s="2"/>
      <c r="G30" s="15"/>
      <c r="H30" s="15"/>
      <c r="I30" s="15"/>
      <c r="J30" s="15"/>
      <c r="K30" s="15"/>
    </row>
    <row r="31" spans="1:6" ht="15">
      <c r="A31" s="9" t="s">
        <v>11</v>
      </c>
      <c r="B31" s="10">
        <v>3179.6</v>
      </c>
      <c r="C31" s="10">
        <v>456.2</v>
      </c>
      <c r="D31" s="39">
        <f t="shared" si="1"/>
        <v>14.347716693923765</v>
      </c>
      <c r="E31" s="5"/>
      <c r="F31" s="2"/>
    </row>
    <row r="32" spans="1:6" ht="15">
      <c r="A32" s="9"/>
      <c r="B32" s="10"/>
      <c r="C32" s="10"/>
      <c r="D32" s="39"/>
      <c r="E32" s="5"/>
      <c r="F32" s="2"/>
    </row>
    <row r="33" spans="1:4" ht="15">
      <c r="A33" s="31" t="s">
        <v>29</v>
      </c>
      <c r="B33" s="32">
        <f>B27+B8</f>
        <v>18334.5</v>
      </c>
      <c r="C33" s="32">
        <f>C27+C8</f>
        <v>5759.4</v>
      </c>
      <c r="D33" s="33">
        <f t="shared" si="1"/>
        <v>31.41291008753988</v>
      </c>
    </row>
  </sheetData>
  <sheetProtection/>
  <mergeCells count="6">
    <mergeCell ref="A1:D1"/>
    <mergeCell ref="A2:D2"/>
    <mergeCell ref="A4:A6"/>
    <mergeCell ref="B4:B6"/>
    <mergeCell ref="C4:C6"/>
    <mergeCell ref="D4:D6"/>
  </mergeCells>
  <printOptions/>
  <pageMargins left="0.7874015748031497" right="0.5905511811023623" top="0.3937007874015748" bottom="0.3937007874015748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2015-10-30T08:47:46Z</cp:lastPrinted>
  <dcterms:created xsi:type="dcterms:W3CDTF">2015-10-02T07:31:21Z</dcterms:created>
  <dcterms:modified xsi:type="dcterms:W3CDTF">2016-08-16T12:01:55Z</dcterms:modified>
  <cp:category/>
  <cp:version/>
  <cp:contentType/>
  <cp:contentStatus/>
</cp:coreProperties>
</file>